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rRouhani\Desktop\"/>
    </mc:Choice>
  </mc:AlternateContent>
  <bookViews>
    <workbookView xWindow="0" yWindow="0" windowWidth="24000" windowHeight="9735"/>
  </bookViews>
  <sheets>
    <sheet name="ورودی 1401        " sheetId="23" r:id="rId1"/>
    <sheet name="ورودی 1400" sheetId="21" r:id="rId2"/>
    <sheet name="ورودی 99      " sheetId="20" r:id="rId3"/>
    <sheet name="ورودی 98     " sheetId="17" r:id="rId4"/>
    <sheet name="ورودی 97    " sheetId="16" r:id="rId5"/>
    <sheet name="ورودی 96    " sheetId="15" r:id="rId6"/>
    <sheet name="ورودی 95   " sheetId="4" r:id="rId7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21" l="1"/>
  <c r="G7" i="21" s="1"/>
  <c r="D7" i="21"/>
  <c r="C7" i="21"/>
  <c r="G6" i="21"/>
  <c r="F6" i="21"/>
  <c r="D6" i="21"/>
  <c r="C6" i="21"/>
  <c r="G5" i="21"/>
  <c r="F5" i="21"/>
  <c r="D5" i="21"/>
  <c r="C5" i="21"/>
  <c r="G4" i="21"/>
  <c r="F4" i="21"/>
  <c r="D4" i="21"/>
  <c r="C4" i="21"/>
  <c r="C5" i="16" l="1"/>
  <c r="D5" i="16"/>
  <c r="B5" i="16"/>
  <c r="F4" i="16"/>
  <c r="G4" i="16" s="1"/>
  <c r="C4" i="16"/>
  <c r="D4" i="16" s="1"/>
  <c r="H6" i="4" l="1"/>
  <c r="H5" i="4"/>
  <c r="G5" i="4"/>
  <c r="G6" i="4"/>
  <c r="G4" i="4"/>
  <c r="H4" i="4"/>
  <c r="D5" i="20" l="1"/>
  <c r="D4" i="20"/>
  <c r="C7" i="20"/>
  <c r="D7" i="20" s="1"/>
  <c r="C6" i="20"/>
  <c r="D6" i="20" s="1"/>
  <c r="C5" i="20"/>
  <c r="C4" i="20"/>
  <c r="D4" i="17"/>
  <c r="C4" i="17"/>
  <c r="C7" i="17"/>
  <c r="D7" i="17" s="1"/>
  <c r="C6" i="17"/>
  <c r="D6" i="17" s="1"/>
  <c r="C5" i="17"/>
  <c r="D5" i="17" s="1"/>
  <c r="D7" i="16"/>
  <c r="C7" i="16"/>
  <c r="D6" i="16"/>
  <c r="C6" i="16"/>
  <c r="C6" i="15"/>
  <c r="D6" i="15" s="1"/>
  <c r="C5" i="15"/>
  <c r="D5" i="15" s="1"/>
  <c r="C4" i="15"/>
  <c r="D4" i="15" s="1"/>
  <c r="F7" i="16"/>
  <c r="G7" i="16" s="1"/>
  <c r="F6" i="16"/>
  <c r="G6" i="16" s="1"/>
  <c r="F5" i="16"/>
  <c r="G5" i="16" s="1"/>
  <c r="F6" i="15"/>
  <c r="G6" i="15" s="1"/>
  <c r="F5" i="15"/>
  <c r="G5" i="15" s="1"/>
  <c r="F4" i="15"/>
  <c r="G4" i="15" s="1"/>
  <c r="F5" i="4" l="1"/>
  <c r="F6" i="4"/>
  <c r="F4" i="4"/>
  <c r="D5" i="4"/>
  <c r="C5" i="4"/>
  <c r="C6" i="4"/>
  <c r="D6" i="4" s="1"/>
  <c r="D4" i="4"/>
  <c r="C4" i="4"/>
</calcChain>
</file>

<file path=xl/sharedStrings.xml><?xml version="1.0" encoding="utf-8"?>
<sst xmlns="http://schemas.openxmlformats.org/spreadsheetml/2006/main" count="120" uniqueCount="57">
  <si>
    <t>نوع درس</t>
  </si>
  <si>
    <t xml:space="preserve">توضیحات: </t>
  </si>
  <si>
    <t>شهریه متغیر برای هر واحد درسی به ریال</t>
  </si>
  <si>
    <r>
      <t xml:space="preserve">شهریه متغیر برای ورودی های سال 1395 در هر سال تحصیلی به میزان </t>
    </r>
    <r>
      <rPr>
        <b/>
        <sz val="14"/>
        <color theme="1"/>
        <rFont val="B Nazanin"/>
        <charset val="178"/>
      </rPr>
      <t>15 درصد</t>
    </r>
    <r>
      <rPr>
        <sz val="14"/>
        <color theme="1"/>
        <rFont val="B Nazanin"/>
        <charset val="178"/>
      </rPr>
      <t xml:space="preserve"> نسبت به مبلغ سال قبل افزایش می یابد.</t>
    </r>
  </si>
  <si>
    <t>جدول نرخ شهریه دانشجویان دوره نوبت دوم مقطع کارشناسی ارشد ناپیوسته ورودی سال 1395</t>
  </si>
  <si>
    <t>شهریه متغیر هر واحد درسی</t>
  </si>
  <si>
    <t>شهریه متغیر هر واحد پایان نامه (نظری)</t>
  </si>
  <si>
    <t>شهریه متغیر هر واحد پایان نامه (آزمایشگاهی و کارگاهی)</t>
  </si>
  <si>
    <t>جدول نرخ شهریه دانشجویان دوره نوبت دوم مقطع کارشناسی ارشد ناپیوسته ورودی سال 1396</t>
  </si>
  <si>
    <t>شهریه متغیر هر واحد درسی نظری</t>
  </si>
  <si>
    <t>شهریه متغیر هر واحد درسی عملی</t>
  </si>
  <si>
    <r>
      <t xml:space="preserve">بابت درس پایان نامه در اولین ترمی که اخذ می شود </t>
    </r>
    <r>
      <rPr>
        <b/>
        <sz val="14"/>
        <color theme="1"/>
        <rFont val="B Nazanin"/>
        <charset val="178"/>
      </rPr>
      <t>شهریه ثابت و متغیر</t>
    </r>
    <r>
      <rPr>
        <sz val="14"/>
        <color theme="1"/>
        <rFont val="B Nazanin"/>
        <charset val="178"/>
      </rPr>
      <t xml:space="preserve"> اخذ می شود و برای ترم های تمدیدی صرفا </t>
    </r>
    <r>
      <rPr>
        <b/>
        <sz val="14"/>
        <color theme="1"/>
        <rFont val="B Nazanin"/>
        <charset val="178"/>
      </rPr>
      <t>شهریه ثابت</t>
    </r>
    <r>
      <rPr>
        <sz val="14"/>
        <color theme="1"/>
        <rFont val="B Nazanin"/>
        <charset val="178"/>
      </rPr>
      <t xml:space="preserve"> اخذ خواهد شد </t>
    </r>
  </si>
  <si>
    <r>
      <t xml:space="preserve">شهریه متغیر دروس عملی، آزمایشگاهی و کارگاهی </t>
    </r>
    <r>
      <rPr>
        <b/>
        <sz val="14"/>
        <color theme="1"/>
        <rFont val="B Nazanin"/>
        <charset val="178"/>
      </rPr>
      <t>50 درصد</t>
    </r>
    <r>
      <rPr>
        <sz val="14"/>
        <color theme="1"/>
        <rFont val="B Nazanin"/>
        <charset val="178"/>
      </rPr>
      <t xml:space="preserve"> بیشتر از شهریه دروس نظری می باشد.</t>
    </r>
  </si>
  <si>
    <r>
      <t xml:space="preserve">شهریه ثابت ورودی سال 1395 به مبلغ </t>
    </r>
    <r>
      <rPr>
        <b/>
        <sz val="14"/>
        <color theme="1"/>
        <rFont val="B Nazanin"/>
        <charset val="178"/>
      </rPr>
      <t>6/900/000ریال</t>
    </r>
    <r>
      <rPr>
        <sz val="14"/>
        <color theme="1"/>
        <rFont val="B Nazanin"/>
        <charset val="178"/>
      </rPr>
      <t xml:space="preserve"> می باشد و شهریه ثابت تا پایان ترم </t>
    </r>
    <r>
      <rPr>
        <b/>
        <sz val="14"/>
        <color theme="1"/>
        <rFont val="B Nazanin"/>
        <charset val="178"/>
      </rPr>
      <t xml:space="preserve">پنجم </t>
    </r>
    <r>
      <rPr>
        <sz val="14"/>
        <color theme="1"/>
        <rFont val="B Nazanin"/>
        <charset val="178"/>
      </rPr>
      <t xml:space="preserve">ثابت بوده و تغییر نمی کند ولی از ترم </t>
    </r>
    <r>
      <rPr>
        <b/>
        <sz val="14"/>
        <color theme="1"/>
        <rFont val="B Nazanin"/>
        <charset val="178"/>
      </rPr>
      <t>ششم و پس از آن</t>
    </r>
    <r>
      <rPr>
        <sz val="14"/>
        <color theme="1"/>
        <rFont val="B Nazanin"/>
        <charset val="178"/>
      </rPr>
      <t xml:space="preserve"> شهریه ثابت و متغیر ورودی های سال 1397 اخذ خواهد شد.</t>
    </r>
  </si>
  <si>
    <r>
      <t xml:space="preserve">شهریه متغیر برای ورودی های سال 1396 در هر سال تحصیلی به میزان </t>
    </r>
    <r>
      <rPr>
        <b/>
        <sz val="14"/>
        <color theme="1"/>
        <rFont val="B Nazanin"/>
        <charset val="178"/>
      </rPr>
      <t>10 درصد</t>
    </r>
    <r>
      <rPr>
        <sz val="14"/>
        <color theme="1"/>
        <rFont val="B Nazanin"/>
        <charset val="178"/>
      </rPr>
      <t xml:space="preserve"> نسبت به مبلغ سال قبل افزایش می یابد.</t>
    </r>
  </si>
  <si>
    <r>
      <t xml:space="preserve">شهریه ثابت ورودی سال 1396 به مبلغ </t>
    </r>
    <r>
      <rPr>
        <b/>
        <sz val="14"/>
        <color theme="1"/>
        <rFont val="B Nazanin"/>
        <charset val="178"/>
      </rPr>
      <t>7/935/000ریال</t>
    </r>
    <r>
      <rPr>
        <sz val="14"/>
        <color theme="1"/>
        <rFont val="B Nazanin"/>
        <charset val="178"/>
      </rPr>
      <t xml:space="preserve"> می باشد و شهریه ثابت تا پایان ترم </t>
    </r>
    <r>
      <rPr>
        <b/>
        <sz val="14"/>
        <color theme="1"/>
        <rFont val="B Nazanin"/>
        <charset val="178"/>
      </rPr>
      <t xml:space="preserve">پنجم </t>
    </r>
    <r>
      <rPr>
        <sz val="14"/>
        <color theme="1"/>
        <rFont val="B Nazanin"/>
        <charset val="178"/>
      </rPr>
      <t xml:space="preserve">ثابت بوده و تغییر نمی کند ولی از ترم </t>
    </r>
    <r>
      <rPr>
        <b/>
        <sz val="14"/>
        <color theme="1"/>
        <rFont val="B Nazanin"/>
        <charset val="178"/>
      </rPr>
      <t>ششم و پس از آن</t>
    </r>
    <r>
      <rPr>
        <sz val="14"/>
        <color theme="1"/>
        <rFont val="B Nazanin"/>
        <charset val="178"/>
      </rPr>
      <t xml:space="preserve"> شهریه ثابت و متغیر ورودی های سال 1398 اخذ خواهد شد.</t>
    </r>
  </si>
  <si>
    <t>جدول نرخ شهریه دانشجویان دوره نوبت دوم مقطع کارشناسی ارشد ناپیوسته ورودی سال 1397</t>
  </si>
  <si>
    <r>
      <t xml:space="preserve">شهریه ثابت ورودی سال 1397 به مبلغ </t>
    </r>
    <r>
      <rPr>
        <b/>
        <sz val="14"/>
        <color theme="1"/>
        <rFont val="B Nazanin"/>
        <charset val="178"/>
      </rPr>
      <t>8/729/000ریال</t>
    </r>
    <r>
      <rPr>
        <sz val="14"/>
        <color theme="1"/>
        <rFont val="B Nazanin"/>
        <charset val="178"/>
      </rPr>
      <t xml:space="preserve"> می باشد و شهریه ثابت تا پایان ترم </t>
    </r>
    <r>
      <rPr>
        <b/>
        <sz val="14"/>
        <color theme="1"/>
        <rFont val="B Nazanin"/>
        <charset val="178"/>
      </rPr>
      <t xml:space="preserve">پنجم </t>
    </r>
    <r>
      <rPr>
        <sz val="14"/>
        <color theme="1"/>
        <rFont val="B Nazanin"/>
        <charset val="178"/>
      </rPr>
      <t xml:space="preserve">ثابت بوده و تغییر نمی کند ولی از ترم </t>
    </r>
    <r>
      <rPr>
        <b/>
        <sz val="14"/>
        <color theme="1"/>
        <rFont val="B Nazanin"/>
        <charset val="178"/>
      </rPr>
      <t>ششم و پس از آن</t>
    </r>
    <r>
      <rPr>
        <sz val="14"/>
        <color theme="1"/>
        <rFont val="B Nazanin"/>
        <charset val="178"/>
      </rPr>
      <t xml:space="preserve"> شهریه ثابت و متغیر ورودی های سال 1399 اخذ خواهد شد.</t>
    </r>
  </si>
  <si>
    <r>
      <t xml:space="preserve">شهریه متغیر برای ورودی های سال 1397 در هر سال تحصیلی به میزان </t>
    </r>
    <r>
      <rPr>
        <b/>
        <sz val="14"/>
        <color theme="1"/>
        <rFont val="B Nazanin"/>
        <charset val="178"/>
      </rPr>
      <t>10 درصد</t>
    </r>
    <r>
      <rPr>
        <sz val="14"/>
        <color theme="1"/>
        <rFont val="B Nazanin"/>
        <charset val="178"/>
      </rPr>
      <t xml:space="preserve"> نسبت به مبلغ سال قبل افزایش می یابد.</t>
    </r>
  </si>
  <si>
    <t>جدول نرخ شهریه دانشجویان دوره نوبت دوم مقطع کارشناسی ارشد ناپیوسته ورودی سال 1398</t>
  </si>
  <si>
    <r>
      <t xml:space="preserve">شهریه ثابت ورودی سال 1398 به مبلغ </t>
    </r>
    <r>
      <rPr>
        <b/>
        <sz val="14"/>
        <color theme="1"/>
        <rFont val="B Nazanin"/>
        <charset val="178"/>
      </rPr>
      <t>9/601/900ریال</t>
    </r>
    <r>
      <rPr>
        <sz val="14"/>
        <color theme="1"/>
        <rFont val="B Nazanin"/>
        <charset val="178"/>
      </rPr>
      <t xml:space="preserve"> می باشد و شهریه ثابت تا پایان ترم </t>
    </r>
    <r>
      <rPr>
        <b/>
        <sz val="14"/>
        <color theme="1"/>
        <rFont val="B Nazanin"/>
        <charset val="178"/>
      </rPr>
      <t xml:space="preserve">پنجم </t>
    </r>
    <r>
      <rPr>
        <sz val="14"/>
        <color theme="1"/>
        <rFont val="B Nazanin"/>
        <charset val="178"/>
      </rPr>
      <t xml:space="preserve">ثابت بوده و تغییر نمی کند ولی از ترم </t>
    </r>
    <r>
      <rPr>
        <b/>
        <sz val="14"/>
        <color theme="1"/>
        <rFont val="B Nazanin"/>
        <charset val="178"/>
      </rPr>
      <t>ششم و پس از آن</t>
    </r>
    <r>
      <rPr>
        <sz val="14"/>
        <color theme="1"/>
        <rFont val="B Nazanin"/>
        <charset val="178"/>
      </rPr>
      <t xml:space="preserve"> شهریه ثابت و متغیر ورودی های سال 1400 اخذ خواهد شد.</t>
    </r>
  </si>
  <si>
    <r>
      <t xml:space="preserve">شهریه متغیر برای ورودی های سال 1398 در هر سال تحصیلی به میزان </t>
    </r>
    <r>
      <rPr>
        <b/>
        <sz val="14"/>
        <color theme="1"/>
        <rFont val="B Nazanin"/>
        <charset val="178"/>
      </rPr>
      <t>10 درصد</t>
    </r>
    <r>
      <rPr>
        <sz val="14"/>
        <color theme="1"/>
        <rFont val="B Nazanin"/>
        <charset val="178"/>
      </rPr>
      <t xml:space="preserve"> نسبت به مبلغ سال قبل افزایش می یابد.</t>
    </r>
  </si>
  <si>
    <t>جدول نرخ شهریه دانشجویان دوره نوبت دوم مقطع کارشناسی ارشد ناپیوسته ورودی سال 1399</t>
  </si>
  <si>
    <r>
      <t xml:space="preserve">شهریه متغیر برای ورودی های سال 1399 در هر سال تحصیلی به میزان </t>
    </r>
    <r>
      <rPr>
        <b/>
        <sz val="14"/>
        <color theme="1"/>
        <rFont val="B Nazanin"/>
        <charset val="178"/>
      </rPr>
      <t>10 درصد</t>
    </r>
    <r>
      <rPr>
        <sz val="14"/>
        <color theme="1"/>
        <rFont val="B Nazanin"/>
        <charset val="178"/>
      </rPr>
      <t xml:space="preserve"> نسبت به مبلغ سال قبل افزایش می یابد.</t>
    </r>
  </si>
  <si>
    <r>
      <t xml:space="preserve">شهریه ثابت ورودی سال 1399 به مبلغ </t>
    </r>
    <r>
      <rPr>
        <b/>
        <sz val="14"/>
        <color theme="1"/>
        <rFont val="B Nazanin"/>
        <charset val="178"/>
      </rPr>
      <t>10/563/000ریال</t>
    </r>
    <r>
      <rPr>
        <sz val="14"/>
        <color theme="1"/>
        <rFont val="B Nazanin"/>
        <charset val="178"/>
      </rPr>
      <t xml:space="preserve"> می باشد و شهریه ثابت تا پایان ترم </t>
    </r>
    <r>
      <rPr>
        <b/>
        <sz val="14"/>
        <color theme="1"/>
        <rFont val="B Nazanin"/>
        <charset val="178"/>
      </rPr>
      <t xml:space="preserve">پنجم </t>
    </r>
    <r>
      <rPr>
        <sz val="14"/>
        <color theme="1"/>
        <rFont val="B Nazanin"/>
        <charset val="178"/>
      </rPr>
      <t xml:space="preserve">ثابت بوده و تغییر نمی کند ولی از ترم </t>
    </r>
    <r>
      <rPr>
        <b/>
        <sz val="14"/>
        <color theme="1"/>
        <rFont val="B Nazanin"/>
        <charset val="178"/>
      </rPr>
      <t>ششم و پس از آن</t>
    </r>
    <r>
      <rPr>
        <sz val="14"/>
        <color theme="1"/>
        <rFont val="B Nazanin"/>
        <charset val="178"/>
      </rPr>
      <t xml:space="preserve"> شهریه ثابت و متغیر ورودی های سال 1401 اخذ خواهد شد.</t>
    </r>
  </si>
  <si>
    <t>جدول نرخ شهریه دانشجویان دوره نوبت دوم مقطع کارشناسی ارشد ناپیوسته ورودی سال 1400</t>
  </si>
  <si>
    <t>سال تحصیلی96-1395</t>
  </si>
  <si>
    <t>سال تحصیلی97-1396</t>
  </si>
  <si>
    <t>مهر98-1397</t>
  </si>
  <si>
    <t>بهمن98-1397</t>
  </si>
  <si>
    <t>سال تحصیلی99-1398</t>
  </si>
  <si>
    <t>بهمن99-1398</t>
  </si>
  <si>
    <t>سال تحصیلی400-1399</t>
  </si>
  <si>
    <t>سال تحصیلی401-1400</t>
  </si>
  <si>
    <t>سال تحصیلی1400-1399</t>
  </si>
  <si>
    <t>سال تحصیلی98-1397</t>
  </si>
  <si>
    <t>مهر99-1398</t>
  </si>
  <si>
    <t>مهر 400-1399</t>
  </si>
  <si>
    <t>بهمن400-1399</t>
  </si>
  <si>
    <t>سال تحصیلی402-1401</t>
  </si>
  <si>
    <r>
      <t xml:space="preserve">بابت درس پایان نامه در اولین ترمی که اخذ می شود </t>
    </r>
    <r>
      <rPr>
        <b/>
        <sz val="14"/>
        <color theme="1"/>
        <rFont val="B Nazanin"/>
        <charset val="178"/>
      </rPr>
      <t>شهریه ثابت و متغیر</t>
    </r>
    <r>
      <rPr>
        <sz val="14"/>
        <color theme="1"/>
        <rFont val="B Nazanin"/>
        <charset val="178"/>
      </rPr>
      <t xml:space="preserve"> اخذ می شود و برای ترم های تمدیدی صرفا </t>
    </r>
    <r>
      <rPr>
        <b/>
        <sz val="14"/>
        <color theme="1"/>
        <rFont val="B Nazanin"/>
        <charset val="178"/>
      </rPr>
      <t>شهریه ثابت</t>
    </r>
    <r>
      <rPr>
        <sz val="14"/>
        <color theme="1"/>
        <rFont val="B Nazanin"/>
        <charset val="178"/>
      </rPr>
      <t xml:space="preserve"> اخذ خواهد شد. </t>
    </r>
  </si>
  <si>
    <t>مهر401-1400</t>
  </si>
  <si>
    <t>بهمن 401-1400</t>
  </si>
  <si>
    <t>مهر402-1401</t>
  </si>
  <si>
    <t xml:space="preserve">پس از تعیین ضریب افزایش در جلسه هیات رئیسه دانشگاه، برای سال تحصیلی402-1401 مبلغ شهریه اعلام خواهد شد. </t>
  </si>
  <si>
    <t>شهریه متغیر گروه فنی و مهندسی برای هر واحد درسی به ریال</t>
  </si>
  <si>
    <t>شهریه متغیر گروه علوم انسانی و علوم ریاضی برای هر واحد درسی به ریال</t>
  </si>
  <si>
    <t>سال تحصیلی403-1402(ترم5)</t>
  </si>
  <si>
    <t>شهریه متغیر هر واحد پایان نامه (عملی)</t>
  </si>
  <si>
    <r>
      <t xml:space="preserve">براساس مصوبه شماره </t>
    </r>
    <r>
      <rPr>
        <b/>
        <sz val="14"/>
        <color theme="1"/>
        <rFont val="B Nazanin"/>
        <charset val="178"/>
      </rPr>
      <t>650</t>
    </r>
    <r>
      <rPr>
        <sz val="14"/>
        <color theme="1"/>
        <rFont val="B Nazanin"/>
        <charset val="178"/>
      </rPr>
      <t xml:space="preserve"> مورخ </t>
    </r>
    <r>
      <rPr>
        <b/>
        <sz val="14"/>
        <color theme="1"/>
        <rFont val="B Nazanin"/>
        <charset val="178"/>
      </rPr>
      <t>1401/02/04</t>
    </r>
    <r>
      <rPr>
        <sz val="14"/>
        <color theme="1"/>
        <rFont val="B Nazanin"/>
        <charset val="178"/>
      </rPr>
      <t xml:space="preserve"> هیات رئیسه دانشگاه </t>
    </r>
    <r>
      <rPr>
        <b/>
        <sz val="14"/>
        <color theme="1"/>
        <rFont val="B Nazanin"/>
        <charset val="178"/>
      </rPr>
      <t>ضریب افزایش سالیانه شهریه متغیر ورودی های 1400</t>
    </r>
    <r>
      <rPr>
        <sz val="14"/>
        <color theme="1"/>
        <rFont val="B Nazanin"/>
        <charset val="178"/>
      </rPr>
      <t xml:space="preserve"> برای سال تحصیلی آینده و پس از آن </t>
    </r>
    <r>
      <rPr>
        <b/>
        <sz val="14"/>
        <color theme="1"/>
        <rFont val="B Nazanin"/>
        <charset val="178"/>
      </rPr>
      <t>12 درصد</t>
    </r>
    <r>
      <rPr>
        <sz val="14"/>
        <color theme="1"/>
        <rFont val="B Nazanin"/>
        <charset val="178"/>
      </rPr>
      <t xml:space="preserve"> تعیین گردید.</t>
    </r>
  </si>
  <si>
    <r>
      <t xml:space="preserve">بابت درس پایان نامه در اولین ترمی که اخذ می شود </t>
    </r>
    <r>
      <rPr>
        <b/>
        <sz val="14"/>
        <color theme="1"/>
        <rFont val="B Nazanin"/>
        <charset val="178"/>
      </rPr>
      <t>شهریه ثابت و متغیر</t>
    </r>
    <r>
      <rPr>
        <sz val="14"/>
        <color theme="1"/>
        <rFont val="B Nazanin"/>
        <charset val="178"/>
      </rPr>
      <t xml:space="preserve"> اخذ می شود و برای ترم های تمدیدی صرفاً </t>
    </r>
    <r>
      <rPr>
        <b/>
        <sz val="14"/>
        <color theme="1"/>
        <rFont val="B Nazanin"/>
        <charset val="178"/>
      </rPr>
      <t>شهریه ثابت</t>
    </r>
    <r>
      <rPr>
        <sz val="14"/>
        <color theme="1"/>
        <rFont val="B Nazanin"/>
        <charset val="178"/>
      </rPr>
      <t xml:space="preserve"> اخذ خواهد شد.</t>
    </r>
  </si>
  <si>
    <r>
      <t xml:space="preserve">شهریه ثابت گروه فنی و مهندسی ورودی سال 1400 به مبلغ </t>
    </r>
    <r>
      <rPr>
        <b/>
        <sz val="14"/>
        <color theme="1"/>
        <rFont val="B Nazanin"/>
        <charset val="178"/>
      </rPr>
      <t>12/150/000ریال</t>
    </r>
    <r>
      <rPr>
        <sz val="14"/>
        <color theme="1"/>
        <rFont val="B Nazanin"/>
        <charset val="178"/>
      </rPr>
      <t xml:space="preserve"> می باشد و شهریه ثابت گروه علوم انسانی و علوم ریاضی ورودی های سال 1400 به مبلغ </t>
    </r>
    <r>
      <rPr>
        <b/>
        <sz val="14"/>
        <color theme="1"/>
        <rFont val="B Nazanin"/>
        <charset val="178"/>
      </rPr>
      <t>10/930/000 ریال</t>
    </r>
    <r>
      <rPr>
        <sz val="14"/>
        <color theme="1"/>
        <rFont val="B Nazanin"/>
        <charset val="178"/>
      </rPr>
      <t xml:space="preserve"> می باشد که شهریه ثابت تا پایان ترم </t>
    </r>
    <r>
      <rPr>
        <b/>
        <sz val="14"/>
        <color theme="1"/>
        <rFont val="B Nazanin"/>
        <charset val="178"/>
      </rPr>
      <t xml:space="preserve">پنجم </t>
    </r>
    <r>
      <rPr>
        <sz val="14"/>
        <color theme="1"/>
        <rFont val="B Nazanin"/>
        <charset val="178"/>
      </rPr>
      <t xml:space="preserve">ثابت بوده و تغییر نمی کند ولی از ترم </t>
    </r>
    <r>
      <rPr>
        <b/>
        <sz val="14"/>
        <color theme="1"/>
        <rFont val="B Nazanin"/>
        <charset val="178"/>
      </rPr>
      <t>ششم و پس از آن</t>
    </r>
    <r>
      <rPr>
        <sz val="14"/>
        <color theme="1"/>
        <rFont val="B Nazanin"/>
        <charset val="178"/>
      </rPr>
      <t xml:space="preserve"> براساس شهریه ثابت و متغیر ورودی های سال 1402 اخذ خواهد شد.</t>
    </r>
  </si>
  <si>
    <t>جدول نرخ شهریه دانشجویان دوره نوبت دوم مقطع کارشناسی ارشد ناپیوسته ورودی سال 1401</t>
  </si>
  <si>
    <t>سال تحصیلی403-1402</t>
  </si>
  <si>
    <t>سال تحصیلی404-1403(ترم5)</t>
  </si>
  <si>
    <r>
      <t xml:space="preserve">شهریه ثابت گروه فنی و مهندسی ورودی سال 1401 به مبلغ </t>
    </r>
    <r>
      <rPr>
        <b/>
        <sz val="14"/>
        <color theme="1"/>
        <rFont val="B Nazanin"/>
        <charset val="178"/>
      </rPr>
      <t>13/970/000ریال</t>
    </r>
    <r>
      <rPr>
        <sz val="14"/>
        <color theme="1"/>
        <rFont val="B Nazanin"/>
        <charset val="178"/>
      </rPr>
      <t xml:space="preserve"> می باشد و شهریه ثابت گروه علوم انسانی و علوم ریاضی ورودی های سال 1401 به مبلغ </t>
    </r>
    <r>
      <rPr>
        <b/>
        <sz val="14"/>
        <color theme="1"/>
        <rFont val="B Nazanin"/>
        <charset val="178"/>
      </rPr>
      <t>12/030/000 ریال</t>
    </r>
    <r>
      <rPr>
        <sz val="14"/>
        <color theme="1"/>
        <rFont val="B Nazanin"/>
        <charset val="178"/>
      </rPr>
      <t xml:space="preserve"> می باشد که شهریه ثابت تا پایان ترم </t>
    </r>
    <r>
      <rPr>
        <b/>
        <sz val="14"/>
        <color theme="1"/>
        <rFont val="B Nazanin"/>
        <charset val="178"/>
      </rPr>
      <t xml:space="preserve">پنجم </t>
    </r>
    <r>
      <rPr>
        <sz val="14"/>
        <color theme="1"/>
        <rFont val="B Nazanin"/>
        <charset val="178"/>
      </rPr>
      <t xml:space="preserve">ثابت بوده و تغییر نمی کند ولی از ترم </t>
    </r>
    <r>
      <rPr>
        <b/>
        <sz val="14"/>
        <color theme="1"/>
        <rFont val="B Nazanin"/>
        <charset val="178"/>
      </rPr>
      <t>ششم و پس از آن</t>
    </r>
    <r>
      <rPr>
        <sz val="14"/>
        <color theme="1"/>
        <rFont val="B Nazanin"/>
        <charset val="178"/>
      </rPr>
      <t xml:space="preserve"> براساس شهریه ثابت و متغیر ورودی های سال 1403 اخذ خواهد شد.</t>
    </r>
  </si>
  <si>
    <t xml:space="preserve">شهریه متغیردانشجویان ورودی 1401 برای سال تحصیلی آینده و بعد از آن، پس از تعیین ضریب افزایش سالیانه توسط هیات رئیسه دانشگاه اعلام خواهد شد.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</si>
</sst>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4"/>
      <color theme="1"/>
      <name val="B Nazanin"/>
      <charset val="178"/>
    </font>
    <font>
      <b/>
      <sz val="14"/>
      <color theme="1"/>
      <name val="B Nazanin"/>
      <charset val="178"/>
    </font>
    <font>
      <b/>
      <sz val="12"/>
      <color theme="1"/>
      <name val="B Nazanin"/>
      <charset val="17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1" xfId="0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3" fontId="1" fillId="0" borderId="7" xfId="0" applyNumberFormat="1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/>
    </xf>
    <xf numFmtId="0" fontId="0" fillId="2" borderId="0" xfId="0" applyFill="1"/>
    <xf numFmtId="0" fontId="0" fillId="0" borderId="0" xfId="0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3" fontId="1" fillId="3" borderId="1" xfId="0" applyNumberFormat="1" applyFont="1" applyFill="1" applyBorder="1" applyAlignment="1">
      <alignment horizontal="center" vertical="center"/>
    </xf>
    <xf numFmtId="3" fontId="1" fillId="2" borderId="8" xfId="0" applyNumberFormat="1" applyFont="1" applyFill="1" applyBorder="1" applyAlignment="1">
      <alignment horizontal="center" vertical="center"/>
    </xf>
    <xf numFmtId="3" fontId="1" fillId="0" borderId="8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3" fontId="1" fillId="2" borderId="8" xfId="0" applyNumberFormat="1" applyFont="1" applyFill="1" applyBorder="1" applyAlignment="1">
      <alignment horizontal="center" vertical="center"/>
    </xf>
    <xf numFmtId="3" fontId="1" fillId="2" borderId="7" xfId="0" applyNumberFormat="1" applyFont="1" applyFill="1" applyBorder="1" applyAlignment="1">
      <alignment horizontal="center" vertical="center"/>
    </xf>
    <xf numFmtId="3" fontId="1" fillId="2" borderId="2" xfId="0" applyNumberFormat="1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3" fontId="1" fillId="4" borderId="1" xfId="0" applyNumberFormat="1" applyFont="1" applyFill="1" applyBorder="1" applyAlignment="1">
      <alignment horizontal="center" vertical="center"/>
    </xf>
    <xf numFmtId="3" fontId="1" fillId="4" borderId="8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rightToLeft="1" tabSelected="1" workbookViewId="0">
      <selection activeCell="B9" sqref="B9:K9"/>
    </sheetView>
  </sheetViews>
  <sheetFormatPr defaultRowHeight="15" x14ac:dyDescent="0.25"/>
  <cols>
    <col min="1" max="1" width="62" bestFit="1" customWidth="1"/>
    <col min="2" max="2" width="22.5703125" bestFit="1" customWidth="1"/>
    <col min="3" max="3" width="23" customWidth="1"/>
    <col min="4" max="4" width="28.140625" bestFit="1" customWidth="1"/>
    <col min="5" max="6" width="22.5703125" bestFit="1" customWidth="1"/>
    <col min="7" max="7" width="35" customWidth="1"/>
    <col min="8" max="11" width="9.140625" hidden="1" customWidth="1"/>
  </cols>
  <sheetData>
    <row r="1" spans="1:11" ht="24.75" thickBot="1" x14ac:dyDescent="0.3">
      <c r="A1" s="13" t="s">
        <v>52</v>
      </c>
      <c r="B1" s="14"/>
      <c r="C1" s="14"/>
      <c r="D1" s="14"/>
      <c r="E1" s="14"/>
      <c r="F1" s="14"/>
      <c r="G1" s="14"/>
    </row>
    <row r="2" spans="1:11" ht="24.75" thickBot="1" x14ac:dyDescent="0.3">
      <c r="A2" s="15" t="s">
        <v>0</v>
      </c>
      <c r="B2" s="23" t="s">
        <v>45</v>
      </c>
      <c r="C2" s="24"/>
      <c r="D2" s="25"/>
      <c r="E2" s="17" t="s">
        <v>46</v>
      </c>
      <c r="F2" s="18"/>
      <c r="G2" s="19"/>
    </row>
    <row r="3" spans="1:11" ht="23.25" customHeight="1" thickBot="1" x14ac:dyDescent="0.3">
      <c r="A3" s="16"/>
      <c r="B3" s="3" t="s">
        <v>39</v>
      </c>
      <c r="C3" s="3" t="s">
        <v>53</v>
      </c>
      <c r="D3" s="3" t="s">
        <v>54</v>
      </c>
      <c r="E3" s="3" t="s">
        <v>39</v>
      </c>
      <c r="F3" s="3" t="s">
        <v>53</v>
      </c>
      <c r="G3" s="3" t="s">
        <v>54</v>
      </c>
    </row>
    <row r="4" spans="1:11" ht="23.25" customHeight="1" thickBot="1" x14ac:dyDescent="0.3">
      <c r="A4" s="1" t="s">
        <v>9</v>
      </c>
      <c r="B4" s="2">
        <v>3220000</v>
      </c>
      <c r="C4" s="41"/>
      <c r="D4" s="41"/>
      <c r="E4" s="2">
        <v>2350000</v>
      </c>
      <c r="F4" s="41"/>
      <c r="G4" s="41"/>
      <c r="H4" s="7"/>
    </row>
    <row r="5" spans="1:11" ht="23.25" thickBot="1" x14ac:dyDescent="0.3">
      <c r="A5" s="1" t="s">
        <v>10</v>
      </c>
      <c r="B5" s="2">
        <v>4140000</v>
      </c>
      <c r="C5" s="41"/>
      <c r="D5" s="41"/>
      <c r="E5" s="2">
        <v>3510000</v>
      </c>
      <c r="F5" s="41"/>
      <c r="G5" s="41"/>
      <c r="H5" s="7"/>
    </row>
    <row r="6" spans="1:11" ht="23.25" thickBot="1" x14ac:dyDescent="0.3">
      <c r="A6" s="1" t="s">
        <v>6</v>
      </c>
      <c r="B6" s="2">
        <v>6680000</v>
      </c>
      <c r="C6" s="41"/>
      <c r="D6" s="41"/>
      <c r="E6" s="2">
        <v>6680000</v>
      </c>
      <c r="F6" s="41"/>
      <c r="G6" s="41"/>
      <c r="H6" s="7"/>
    </row>
    <row r="7" spans="1:11" ht="23.25" thickBot="1" x14ac:dyDescent="0.3">
      <c r="A7" s="1" t="s">
        <v>48</v>
      </c>
      <c r="B7" s="12">
        <v>8350000</v>
      </c>
      <c r="C7" s="42"/>
      <c r="D7" s="42"/>
      <c r="E7" s="12">
        <v>8350000</v>
      </c>
      <c r="F7" s="42"/>
      <c r="G7" s="42"/>
      <c r="H7" s="7"/>
    </row>
    <row r="8" spans="1:11" ht="72" customHeight="1" thickBot="1" x14ac:dyDescent="0.3">
      <c r="A8" s="20" t="s">
        <v>1</v>
      </c>
      <c r="B8" s="35" t="s">
        <v>55</v>
      </c>
      <c r="C8" s="36"/>
      <c r="D8" s="36"/>
      <c r="E8" s="36"/>
      <c r="F8" s="36"/>
      <c r="G8" s="37"/>
      <c r="J8" s="8"/>
    </row>
    <row r="9" spans="1:11" ht="64.5" customHeight="1" thickBot="1" x14ac:dyDescent="0.3">
      <c r="A9" s="21"/>
      <c r="B9" s="33" t="s">
        <v>56</v>
      </c>
      <c r="C9" s="34"/>
      <c r="D9" s="34"/>
      <c r="E9" s="34"/>
      <c r="F9" s="34"/>
      <c r="G9" s="34"/>
      <c r="H9" s="34"/>
      <c r="I9" s="34"/>
      <c r="J9" s="34"/>
      <c r="K9" s="34"/>
    </row>
    <row r="10" spans="1:11" ht="71.25" customHeight="1" thickBot="1" x14ac:dyDescent="0.3">
      <c r="A10" s="22"/>
      <c r="B10" s="38" t="s">
        <v>50</v>
      </c>
      <c r="C10" s="39"/>
      <c r="D10" s="39"/>
      <c r="E10" s="39"/>
      <c r="F10" s="39"/>
      <c r="G10" s="40"/>
    </row>
  </sheetData>
  <mergeCells count="8">
    <mergeCell ref="A1:G1"/>
    <mergeCell ref="A2:A3"/>
    <mergeCell ref="B2:D2"/>
    <mergeCell ref="E2:G2"/>
    <mergeCell ref="A8:A10"/>
    <mergeCell ref="B8:G8"/>
    <mergeCell ref="B9:K9"/>
    <mergeCell ref="B10:G10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rightToLeft="1" workbookViewId="0">
      <selection activeCell="E2" sqref="E2:G2"/>
    </sheetView>
  </sheetViews>
  <sheetFormatPr defaultRowHeight="15" x14ac:dyDescent="0.25"/>
  <cols>
    <col min="1" max="1" width="62" bestFit="1" customWidth="1"/>
    <col min="2" max="2" width="22.5703125" bestFit="1" customWidth="1"/>
    <col min="3" max="3" width="23" customWidth="1"/>
    <col min="4" max="4" width="28.140625" bestFit="1" customWidth="1"/>
    <col min="5" max="6" width="22.5703125" bestFit="1" customWidth="1"/>
    <col min="7" max="7" width="39.85546875" customWidth="1"/>
    <col min="8" max="10" width="9.140625" hidden="1" customWidth="1"/>
    <col min="11" max="11" width="2.7109375" customWidth="1"/>
  </cols>
  <sheetData>
    <row r="1" spans="1:7" ht="24.75" thickBot="1" x14ac:dyDescent="0.3">
      <c r="A1" s="13" t="s">
        <v>25</v>
      </c>
      <c r="B1" s="14"/>
      <c r="C1" s="14"/>
      <c r="D1" s="14"/>
      <c r="E1" s="14"/>
      <c r="F1" s="14"/>
      <c r="G1" s="14"/>
    </row>
    <row r="2" spans="1:7" ht="24.75" thickBot="1" x14ac:dyDescent="0.3">
      <c r="A2" s="15" t="s">
        <v>0</v>
      </c>
      <c r="B2" s="23" t="s">
        <v>45</v>
      </c>
      <c r="C2" s="24"/>
      <c r="D2" s="25"/>
      <c r="E2" s="17" t="s">
        <v>46</v>
      </c>
      <c r="F2" s="18"/>
      <c r="G2" s="19"/>
    </row>
    <row r="3" spans="1:7" ht="23.25" thickBot="1" x14ac:dyDescent="0.3">
      <c r="A3" s="16"/>
      <c r="B3" s="3" t="s">
        <v>33</v>
      </c>
      <c r="C3" s="3" t="s">
        <v>39</v>
      </c>
      <c r="D3" s="3" t="s">
        <v>47</v>
      </c>
      <c r="E3" s="3" t="s">
        <v>33</v>
      </c>
      <c r="F3" s="3" t="s">
        <v>39</v>
      </c>
      <c r="G3" s="3" t="s">
        <v>47</v>
      </c>
    </row>
    <row r="4" spans="1:7" ht="23.25" thickBot="1" x14ac:dyDescent="0.3">
      <c r="A4" s="1" t="s">
        <v>9</v>
      </c>
      <c r="B4" s="2">
        <v>2430000</v>
      </c>
      <c r="C4" s="6">
        <f>B4*12%+B4</f>
        <v>2721600</v>
      </c>
      <c r="D4" s="6">
        <f>C4*12%+C4</f>
        <v>3048192</v>
      </c>
      <c r="E4" s="2">
        <v>2130000</v>
      </c>
      <c r="F4" s="6">
        <f>E4*12%+E4</f>
        <v>2385600</v>
      </c>
      <c r="G4" s="6">
        <f>F4*12%+F4</f>
        <v>2671872</v>
      </c>
    </row>
    <row r="5" spans="1:7" ht="23.25" thickBot="1" x14ac:dyDescent="0.3">
      <c r="A5" s="1" t="s">
        <v>10</v>
      </c>
      <c r="B5" s="2">
        <v>3640000</v>
      </c>
      <c r="C5" s="6">
        <f t="shared" ref="C5:D7" si="0">B5*12%+B5</f>
        <v>4076800</v>
      </c>
      <c r="D5" s="6">
        <f t="shared" si="0"/>
        <v>4566016</v>
      </c>
      <c r="E5" s="2">
        <v>3190000</v>
      </c>
      <c r="F5" s="6">
        <f t="shared" ref="F5:G7" si="1">E5*12%+E5</f>
        <v>3572800</v>
      </c>
      <c r="G5" s="6">
        <f t="shared" si="1"/>
        <v>4001536</v>
      </c>
    </row>
    <row r="6" spans="1:7" ht="23.25" thickBot="1" x14ac:dyDescent="0.3">
      <c r="A6" s="1" t="s">
        <v>6</v>
      </c>
      <c r="B6" s="2">
        <v>6070000</v>
      </c>
      <c r="C6" s="6">
        <f t="shared" si="0"/>
        <v>6798400</v>
      </c>
      <c r="D6" s="6">
        <f t="shared" si="0"/>
        <v>7614208</v>
      </c>
      <c r="E6" s="2">
        <v>6070000</v>
      </c>
      <c r="F6" s="6">
        <f t="shared" si="1"/>
        <v>6798400</v>
      </c>
      <c r="G6" s="6">
        <f t="shared" si="1"/>
        <v>7614208</v>
      </c>
    </row>
    <row r="7" spans="1:7" ht="23.25" thickBot="1" x14ac:dyDescent="0.3">
      <c r="A7" s="1" t="s">
        <v>48</v>
      </c>
      <c r="B7" s="12">
        <v>7590000</v>
      </c>
      <c r="C7" s="11">
        <f t="shared" si="0"/>
        <v>8500800</v>
      </c>
      <c r="D7" s="11">
        <f t="shared" si="0"/>
        <v>9520896</v>
      </c>
      <c r="E7" s="12">
        <v>7590000</v>
      </c>
      <c r="F7" s="11">
        <f t="shared" si="1"/>
        <v>8500800</v>
      </c>
      <c r="G7" s="11">
        <f t="shared" si="1"/>
        <v>9520896</v>
      </c>
    </row>
    <row r="8" spans="1:7" ht="60" customHeight="1" thickBot="1" x14ac:dyDescent="0.3">
      <c r="A8" s="20" t="s">
        <v>1</v>
      </c>
      <c r="B8" s="26" t="s">
        <v>51</v>
      </c>
      <c r="C8" s="27"/>
      <c r="D8" s="27"/>
      <c r="E8" s="27"/>
      <c r="F8" s="27"/>
      <c r="G8" s="28"/>
    </row>
    <row r="9" spans="1:7" ht="50.25" customHeight="1" thickBot="1" x14ac:dyDescent="0.3">
      <c r="A9" s="21"/>
      <c r="B9" s="26" t="s">
        <v>49</v>
      </c>
      <c r="C9" s="27"/>
      <c r="D9" s="27"/>
      <c r="E9" s="27"/>
      <c r="F9" s="27"/>
      <c r="G9" s="28"/>
    </row>
    <row r="10" spans="1:7" ht="23.25" thickBot="1" x14ac:dyDescent="0.3">
      <c r="A10" s="22"/>
      <c r="B10" s="26" t="s">
        <v>50</v>
      </c>
      <c r="C10" s="27"/>
      <c r="D10" s="27"/>
      <c r="E10" s="27"/>
      <c r="F10" s="27"/>
      <c r="G10" s="28"/>
    </row>
  </sheetData>
  <mergeCells count="8">
    <mergeCell ref="A1:G1"/>
    <mergeCell ref="A2:A3"/>
    <mergeCell ref="E2:G2"/>
    <mergeCell ref="A8:A10"/>
    <mergeCell ref="B2:D2"/>
    <mergeCell ref="B8:G8"/>
    <mergeCell ref="B9:G9"/>
    <mergeCell ref="B10:G10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rightToLeft="1" workbookViewId="0">
      <selection activeCell="F5" sqref="F5"/>
    </sheetView>
  </sheetViews>
  <sheetFormatPr defaultRowHeight="15" x14ac:dyDescent="0.25"/>
  <cols>
    <col min="1" max="1" width="62" bestFit="1" customWidth="1"/>
    <col min="2" max="3" width="22.5703125" bestFit="1" customWidth="1"/>
    <col min="4" max="4" width="14.28515625" bestFit="1" customWidth="1"/>
    <col min="5" max="5" width="12.5703125" bestFit="1" customWidth="1"/>
    <col min="6" max="6" width="12.5703125" customWidth="1"/>
    <col min="7" max="7" width="11.140625" bestFit="1" customWidth="1"/>
  </cols>
  <sheetData>
    <row r="1" spans="1:7" ht="24" x14ac:dyDescent="0.25">
      <c r="A1" s="13" t="s">
        <v>22</v>
      </c>
      <c r="B1" s="13"/>
      <c r="C1" s="13"/>
      <c r="D1" s="13"/>
      <c r="E1" s="13"/>
      <c r="F1" s="13"/>
      <c r="G1" s="13"/>
    </row>
    <row r="2" spans="1:7" ht="24" x14ac:dyDescent="0.25">
      <c r="A2" s="15" t="s">
        <v>0</v>
      </c>
      <c r="B2" s="13" t="s">
        <v>2</v>
      </c>
      <c r="C2" s="13"/>
      <c r="D2" s="13"/>
      <c r="E2" s="13"/>
      <c r="F2" s="13"/>
      <c r="G2" s="13"/>
    </row>
    <row r="3" spans="1:7" ht="23.25" customHeight="1" thickBot="1" x14ac:dyDescent="0.3">
      <c r="A3" s="16"/>
      <c r="B3" s="3" t="s">
        <v>32</v>
      </c>
      <c r="C3" s="3" t="s">
        <v>33</v>
      </c>
      <c r="D3" s="3" t="s">
        <v>43</v>
      </c>
      <c r="E3" s="9"/>
      <c r="F3" s="9"/>
      <c r="G3" s="9"/>
    </row>
    <row r="4" spans="1:7" ht="23.25" customHeight="1" thickBot="1" x14ac:dyDescent="0.3">
      <c r="A4" s="1" t="s">
        <v>9</v>
      </c>
      <c r="B4" s="2">
        <v>2113000</v>
      </c>
      <c r="C4" s="2">
        <f t="shared" ref="C4:D7" si="0">B4*10%+B4</f>
        <v>2324300</v>
      </c>
      <c r="D4" s="2">
        <f t="shared" si="0"/>
        <v>2556730</v>
      </c>
      <c r="E4" s="10"/>
      <c r="F4" s="10"/>
      <c r="G4" s="10"/>
    </row>
    <row r="5" spans="1:7" ht="23.25" thickBot="1" x14ac:dyDescent="0.3">
      <c r="A5" s="1" t="s">
        <v>10</v>
      </c>
      <c r="B5" s="2">
        <v>3169000</v>
      </c>
      <c r="C5" s="2">
        <f t="shared" si="0"/>
        <v>3485900</v>
      </c>
      <c r="D5" s="2">
        <f t="shared" si="0"/>
        <v>3834490</v>
      </c>
      <c r="E5" s="10"/>
      <c r="F5" s="10"/>
      <c r="G5" s="10"/>
    </row>
    <row r="6" spans="1:7" ht="23.25" thickBot="1" x14ac:dyDescent="0.3">
      <c r="A6" s="1" t="s">
        <v>6</v>
      </c>
      <c r="B6" s="2">
        <v>5281000</v>
      </c>
      <c r="C6" s="2">
        <f t="shared" si="0"/>
        <v>5809100</v>
      </c>
      <c r="D6" s="2">
        <f t="shared" si="0"/>
        <v>6390010</v>
      </c>
      <c r="E6" s="10"/>
      <c r="F6" s="10"/>
      <c r="G6" s="10"/>
    </row>
    <row r="7" spans="1:7" ht="23.25" thickBot="1" x14ac:dyDescent="0.3">
      <c r="A7" s="1" t="s">
        <v>7</v>
      </c>
      <c r="B7" s="2">
        <v>6601000</v>
      </c>
      <c r="C7" s="2">
        <f t="shared" si="0"/>
        <v>7261100</v>
      </c>
      <c r="D7" s="2">
        <f t="shared" si="0"/>
        <v>7987210</v>
      </c>
      <c r="E7" s="10"/>
      <c r="F7" s="10"/>
      <c r="G7" s="10"/>
    </row>
    <row r="8" spans="1:7" ht="72" customHeight="1" x14ac:dyDescent="0.25">
      <c r="A8" s="20" t="s">
        <v>1</v>
      </c>
      <c r="B8" s="29" t="s">
        <v>24</v>
      </c>
      <c r="C8" s="29"/>
      <c r="D8" s="29"/>
      <c r="E8" s="29"/>
      <c r="F8" s="29"/>
      <c r="G8" s="29"/>
    </row>
    <row r="9" spans="1:7" ht="53.25" customHeight="1" x14ac:dyDescent="0.25">
      <c r="A9" s="21"/>
      <c r="B9" s="29" t="s">
        <v>23</v>
      </c>
      <c r="C9" s="29"/>
      <c r="D9" s="29"/>
      <c r="E9" s="29"/>
      <c r="F9" s="29"/>
      <c r="G9" s="29"/>
    </row>
    <row r="10" spans="1:7" ht="71.25" customHeight="1" thickBot="1" x14ac:dyDescent="0.3">
      <c r="A10" s="22"/>
      <c r="B10" s="29" t="s">
        <v>11</v>
      </c>
      <c r="C10" s="29"/>
      <c r="D10" s="29"/>
      <c r="E10" s="29"/>
      <c r="F10" s="29"/>
      <c r="G10" s="29"/>
    </row>
  </sheetData>
  <mergeCells count="7">
    <mergeCell ref="A1:G1"/>
    <mergeCell ref="A2:A3"/>
    <mergeCell ref="B2:G2"/>
    <mergeCell ref="A8:A10"/>
    <mergeCell ref="B8:G8"/>
    <mergeCell ref="B9:G9"/>
    <mergeCell ref="B10:G10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rightToLeft="1" topLeftCell="B1" workbookViewId="0">
      <selection activeCell="F4" sqref="F4:F7"/>
    </sheetView>
  </sheetViews>
  <sheetFormatPr defaultRowHeight="15" x14ac:dyDescent="0.25"/>
  <cols>
    <col min="1" max="1" width="62" bestFit="1" customWidth="1"/>
    <col min="2" max="2" width="21.140625" bestFit="1" customWidth="1"/>
    <col min="3" max="3" width="22.5703125" bestFit="1" customWidth="1"/>
    <col min="4" max="4" width="14.28515625" bestFit="1" customWidth="1"/>
    <col min="5" max="5" width="16.42578125" bestFit="1" customWidth="1"/>
    <col min="6" max="6" width="105" bestFit="1" customWidth="1"/>
  </cols>
  <sheetData>
    <row r="1" spans="1:6" ht="24" x14ac:dyDescent="0.25">
      <c r="A1" s="13" t="s">
        <v>19</v>
      </c>
      <c r="B1" s="13"/>
      <c r="C1" s="13"/>
      <c r="D1" s="13"/>
      <c r="E1" s="13"/>
      <c r="F1" s="13"/>
    </row>
    <row r="2" spans="1:6" ht="24" x14ac:dyDescent="0.25">
      <c r="A2" s="15" t="s">
        <v>0</v>
      </c>
      <c r="B2" s="13" t="s">
        <v>2</v>
      </c>
      <c r="C2" s="13"/>
      <c r="D2" s="13"/>
      <c r="E2" s="13"/>
      <c r="F2" s="13"/>
    </row>
    <row r="3" spans="1:6" ht="23.25" customHeight="1" thickBot="1" x14ac:dyDescent="0.3">
      <c r="A3" s="16"/>
      <c r="B3" s="3" t="s">
        <v>30</v>
      </c>
      <c r="C3" s="3" t="s">
        <v>32</v>
      </c>
      <c r="D3" s="3" t="s">
        <v>41</v>
      </c>
      <c r="E3" s="3" t="s">
        <v>42</v>
      </c>
      <c r="F3" s="3" t="s">
        <v>39</v>
      </c>
    </row>
    <row r="4" spans="1:6" ht="23.25" customHeight="1" thickBot="1" x14ac:dyDescent="0.3">
      <c r="A4" s="1" t="s">
        <v>9</v>
      </c>
      <c r="B4" s="2">
        <v>1920600</v>
      </c>
      <c r="C4" s="2">
        <f t="shared" ref="C4:D7" si="0">B4*10%+B4</f>
        <v>2112660</v>
      </c>
      <c r="D4" s="2">
        <f t="shared" si="0"/>
        <v>2323926</v>
      </c>
      <c r="E4" s="2">
        <v>2430000</v>
      </c>
      <c r="F4" s="30" t="s">
        <v>44</v>
      </c>
    </row>
    <row r="5" spans="1:6" ht="23.25" thickBot="1" x14ac:dyDescent="0.3">
      <c r="A5" s="1" t="s">
        <v>10</v>
      </c>
      <c r="B5" s="2">
        <v>2880900</v>
      </c>
      <c r="C5" s="2">
        <f t="shared" si="0"/>
        <v>3168990</v>
      </c>
      <c r="D5" s="2">
        <f t="shared" si="0"/>
        <v>3485889</v>
      </c>
      <c r="E5" s="2">
        <v>3640000</v>
      </c>
      <c r="F5" s="31"/>
    </row>
    <row r="6" spans="1:6" ht="23.25" thickBot="1" x14ac:dyDescent="0.3">
      <c r="A6" s="1" t="s">
        <v>6</v>
      </c>
      <c r="B6" s="2">
        <v>4800400</v>
      </c>
      <c r="C6" s="2">
        <f t="shared" si="0"/>
        <v>5280440</v>
      </c>
      <c r="D6" s="2">
        <f t="shared" si="0"/>
        <v>5808484</v>
      </c>
      <c r="E6" s="2">
        <v>6070000</v>
      </c>
      <c r="F6" s="31"/>
    </row>
    <row r="7" spans="1:6" ht="23.25" thickBot="1" x14ac:dyDescent="0.3">
      <c r="A7" s="1" t="s">
        <v>7</v>
      </c>
      <c r="B7" s="2">
        <v>6000500</v>
      </c>
      <c r="C7" s="2">
        <f t="shared" si="0"/>
        <v>6600550</v>
      </c>
      <c r="D7" s="2">
        <f t="shared" si="0"/>
        <v>7260605</v>
      </c>
      <c r="E7" s="2">
        <v>7590000</v>
      </c>
      <c r="F7" s="32"/>
    </row>
    <row r="8" spans="1:6" ht="72" customHeight="1" x14ac:dyDescent="0.25">
      <c r="A8" s="20" t="s">
        <v>1</v>
      </c>
      <c r="B8" s="29" t="s">
        <v>20</v>
      </c>
      <c r="C8" s="29"/>
      <c r="D8" s="29"/>
      <c r="E8" s="29"/>
      <c r="F8" s="29"/>
    </row>
    <row r="9" spans="1:6" ht="53.25" customHeight="1" x14ac:dyDescent="0.25">
      <c r="A9" s="21"/>
      <c r="B9" s="29" t="s">
        <v>21</v>
      </c>
      <c r="C9" s="29"/>
      <c r="D9" s="29"/>
      <c r="E9" s="29"/>
      <c r="F9" s="29"/>
    </row>
    <row r="10" spans="1:6" ht="71.25" customHeight="1" thickBot="1" x14ac:dyDescent="0.3">
      <c r="A10" s="22"/>
      <c r="B10" s="29" t="s">
        <v>11</v>
      </c>
      <c r="C10" s="29"/>
      <c r="D10" s="29"/>
      <c r="E10" s="29"/>
      <c r="F10" s="29"/>
    </row>
  </sheetData>
  <mergeCells count="8">
    <mergeCell ref="A1:F1"/>
    <mergeCell ref="A2:A3"/>
    <mergeCell ref="B2:F2"/>
    <mergeCell ref="A8:A10"/>
    <mergeCell ref="B8:F8"/>
    <mergeCell ref="B9:F9"/>
    <mergeCell ref="B10:F10"/>
    <mergeCell ref="F4:F7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rightToLeft="1" zoomScale="90" zoomScaleNormal="90" workbookViewId="0">
      <selection activeCell="B11" sqref="B11:G11"/>
    </sheetView>
  </sheetViews>
  <sheetFormatPr defaultRowHeight="15" x14ac:dyDescent="0.25"/>
  <cols>
    <col min="1" max="1" width="62" bestFit="1" customWidth="1"/>
    <col min="2" max="3" width="21.140625" bestFit="1" customWidth="1"/>
    <col min="4" max="4" width="22.5703125" bestFit="1" customWidth="1"/>
    <col min="5" max="5" width="15.7109375" bestFit="1" customWidth="1"/>
    <col min="6" max="7" width="22.5703125" bestFit="1" customWidth="1"/>
    <col min="8" max="8" width="11.28515625" bestFit="1" customWidth="1"/>
  </cols>
  <sheetData>
    <row r="1" spans="1:8" ht="24" x14ac:dyDescent="0.25">
      <c r="A1" s="13" t="s">
        <v>16</v>
      </c>
      <c r="B1" s="13"/>
      <c r="C1" s="13"/>
      <c r="D1" s="13"/>
      <c r="E1" s="13"/>
      <c r="F1" s="13"/>
      <c r="G1" s="13"/>
    </row>
    <row r="2" spans="1:8" ht="24" x14ac:dyDescent="0.25">
      <c r="A2" s="15" t="s">
        <v>0</v>
      </c>
      <c r="B2" s="13" t="s">
        <v>2</v>
      </c>
      <c r="C2" s="13"/>
      <c r="D2" s="13"/>
      <c r="E2" s="13"/>
      <c r="F2" s="13"/>
      <c r="G2" s="13"/>
    </row>
    <row r="3" spans="1:8" ht="23.25" customHeight="1" thickBot="1" x14ac:dyDescent="0.3">
      <c r="A3" s="16"/>
      <c r="B3" s="3" t="s">
        <v>35</v>
      </c>
      <c r="C3" s="3" t="s">
        <v>30</v>
      </c>
      <c r="D3" s="3" t="s">
        <v>37</v>
      </c>
      <c r="E3" s="3" t="s">
        <v>38</v>
      </c>
      <c r="F3" s="3" t="s">
        <v>33</v>
      </c>
      <c r="G3" s="3" t="s">
        <v>39</v>
      </c>
      <c r="H3" s="4"/>
    </row>
    <row r="4" spans="1:8" ht="23.25" thickBot="1" x14ac:dyDescent="0.3">
      <c r="A4" s="1" t="s">
        <v>9</v>
      </c>
      <c r="B4" s="2">
        <v>1746000</v>
      </c>
      <c r="C4" s="2">
        <f t="shared" ref="C4" si="0">B4*10%+B4</f>
        <v>1920600</v>
      </c>
      <c r="D4" s="2">
        <f t="shared" ref="D4" si="1">C4*10%+C4</f>
        <v>2112660</v>
      </c>
      <c r="E4" s="2">
        <v>2113000</v>
      </c>
      <c r="F4" s="2">
        <f>E4*10%+E4</f>
        <v>2324300</v>
      </c>
      <c r="G4" s="2">
        <f>F4*10%+F4</f>
        <v>2556730</v>
      </c>
      <c r="H4" s="5"/>
    </row>
    <row r="5" spans="1:8" ht="23.25" thickBot="1" x14ac:dyDescent="0.3">
      <c r="A5" s="1" t="s">
        <v>10</v>
      </c>
      <c r="B5" s="2">
        <f>B4*50%+B4</f>
        <v>2619000</v>
      </c>
      <c r="C5" s="2">
        <f t="shared" ref="C5:D5" si="2">C4*50%+C4</f>
        <v>2880900</v>
      </c>
      <c r="D5" s="2">
        <f t="shared" si="2"/>
        <v>3168990</v>
      </c>
      <c r="E5" s="2">
        <v>3169000</v>
      </c>
      <c r="F5" s="2">
        <f>E5*10%+E5</f>
        <v>3485900</v>
      </c>
      <c r="G5" s="2">
        <f>F5*10%+F5</f>
        <v>3834490</v>
      </c>
      <c r="H5" s="5"/>
    </row>
    <row r="6" spans="1:8" ht="23.25" thickBot="1" x14ac:dyDescent="0.3">
      <c r="A6" s="1" t="s">
        <v>6</v>
      </c>
      <c r="B6" s="2">
        <v>4364000</v>
      </c>
      <c r="C6" s="2">
        <f t="shared" ref="C6:D7" si="3">B6*10%+B6</f>
        <v>4800400</v>
      </c>
      <c r="D6" s="2">
        <f t="shared" si="3"/>
        <v>5280440</v>
      </c>
      <c r="E6" s="2">
        <v>5281000</v>
      </c>
      <c r="F6" s="2">
        <f t="shared" ref="F6:G7" si="4">E6*10%+E6</f>
        <v>5809100</v>
      </c>
      <c r="G6" s="2">
        <f t="shared" si="4"/>
        <v>6390010</v>
      </c>
    </row>
    <row r="7" spans="1:8" ht="23.25" thickBot="1" x14ac:dyDescent="0.3">
      <c r="A7" s="1" t="s">
        <v>7</v>
      </c>
      <c r="B7" s="2">
        <v>5455000</v>
      </c>
      <c r="C7" s="2">
        <f t="shared" si="3"/>
        <v>6000500</v>
      </c>
      <c r="D7" s="2">
        <f t="shared" si="3"/>
        <v>6600550</v>
      </c>
      <c r="E7" s="2">
        <v>6601000</v>
      </c>
      <c r="F7" s="2">
        <f t="shared" si="4"/>
        <v>7261100</v>
      </c>
      <c r="G7" s="2">
        <f t="shared" si="4"/>
        <v>7987210</v>
      </c>
    </row>
    <row r="8" spans="1:8" ht="72" customHeight="1" x14ac:dyDescent="0.25">
      <c r="A8" s="20" t="s">
        <v>1</v>
      </c>
      <c r="B8" s="29" t="s">
        <v>17</v>
      </c>
      <c r="C8" s="29"/>
      <c r="D8" s="29"/>
      <c r="E8" s="29"/>
      <c r="F8" s="29"/>
      <c r="G8" s="29"/>
    </row>
    <row r="9" spans="1:8" ht="53.25" customHeight="1" x14ac:dyDescent="0.25">
      <c r="A9" s="21"/>
      <c r="B9" s="29" t="s">
        <v>18</v>
      </c>
      <c r="C9" s="29"/>
      <c r="D9" s="29"/>
      <c r="E9" s="29"/>
      <c r="F9" s="29"/>
      <c r="G9" s="29"/>
    </row>
    <row r="10" spans="1:8" ht="109.5" customHeight="1" x14ac:dyDescent="0.25">
      <c r="A10" s="21"/>
      <c r="B10" s="29" t="s">
        <v>12</v>
      </c>
      <c r="C10" s="29"/>
      <c r="D10" s="29"/>
      <c r="E10" s="29"/>
      <c r="F10" s="29"/>
      <c r="G10" s="29"/>
    </row>
    <row r="11" spans="1:8" ht="71.25" customHeight="1" thickBot="1" x14ac:dyDescent="0.3">
      <c r="A11" s="22"/>
      <c r="B11" s="29" t="s">
        <v>40</v>
      </c>
      <c r="C11" s="29"/>
      <c r="D11" s="29"/>
      <c r="E11" s="29"/>
      <c r="F11" s="29"/>
      <c r="G11" s="29"/>
    </row>
  </sheetData>
  <mergeCells count="8">
    <mergeCell ref="A1:G1"/>
    <mergeCell ref="A2:A3"/>
    <mergeCell ref="B2:G2"/>
    <mergeCell ref="A8:A11"/>
    <mergeCell ref="B8:G8"/>
    <mergeCell ref="B9:G9"/>
    <mergeCell ref="B10:G10"/>
    <mergeCell ref="B11:G11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rightToLeft="1" zoomScale="80" zoomScaleNormal="80" workbookViewId="0">
      <selection activeCell="H1" sqref="H1:H1048576"/>
    </sheetView>
  </sheetViews>
  <sheetFormatPr defaultRowHeight="15" x14ac:dyDescent="0.25"/>
  <cols>
    <col min="1" max="1" width="62" bestFit="1" customWidth="1"/>
    <col min="2" max="2" width="21" bestFit="1" customWidth="1"/>
    <col min="3" max="3" width="21.140625" bestFit="1" customWidth="1"/>
    <col min="4" max="4" width="12.28515625" bestFit="1" customWidth="1"/>
    <col min="5" max="5" width="14.42578125" bestFit="1" customWidth="1"/>
    <col min="6" max="7" width="22.5703125" bestFit="1" customWidth="1"/>
  </cols>
  <sheetData>
    <row r="1" spans="1:7" ht="24" x14ac:dyDescent="0.25">
      <c r="A1" s="13" t="s">
        <v>8</v>
      </c>
      <c r="B1" s="13"/>
      <c r="C1" s="13"/>
      <c r="D1" s="13"/>
      <c r="E1" s="13"/>
      <c r="F1" s="13"/>
      <c r="G1" s="13"/>
    </row>
    <row r="2" spans="1:7" ht="24" x14ac:dyDescent="0.25">
      <c r="A2" s="15" t="s">
        <v>0</v>
      </c>
      <c r="B2" s="13" t="s">
        <v>2</v>
      </c>
      <c r="C2" s="13"/>
      <c r="D2" s="13"/>
      <c r="E2" s="13"/>
      <c r="F2" s="13"/>
      <c r="G2" s="13"/>
    </row>
    <row r="3" spans="1:7" ht="23.25" customHeight="1" thickBot="1" x14ac:dyDescent="0.3">
      <c r="A3" s="16"/>
      <c r="B3" s="3" t="s">
        <v>27</v>
      </c>
      <c r="C3" s="3" t="s">
        <v>35</v>
      </c>
      <c r="D3" s="3" t="s">
        <v>36</v>
      </c>
      <c r="E3" s="3" t="s">
        <v>31</v>
      </c>
      <c r="F3" s="3" t="s">
        <v>32</v>
      </c>
      <c r="G3" s="3" t="s">
        <v>33</v>
      </c>
    </row>
    <row r="4" spans="1:7" ht="23.25" thickBot="1" x14ac:dyDescent="0.3">
      <c r="A4" s="1" t="s">
        <v>5</v>
      </c>
      <c r="B4" s="2">
        <v>1587000</v>
      </c>
      <c r="C4" s="2">
        <f t="shared" ref="C4:D6" si="0">B4*10%+B4</f>
        <v>1745700</v>
      </c>
      <c r="D4" s="2">
        <f t="shared" si="0"/>
        <v>1920270</v>
      </c>
      <c r="E4" s="2">
        <v>1920600</v>
      </c>
      <c r="F4" s="2">
        <f>E4*10%+E4</f>
        <v>2112660</v>
      </c>
      <c r="G4" s="2">
        <f>F4*10%+F4</f>
        <v>2323926</v>
      </c>
    </row>
    <row r="5" spans="1:7" ht="23.25" thickBot="1" x14ac:dyDescent="0.3">
      <c r="A5" s="1" t="s">
        <v>6</v>
      </c>
      <c r="B5" s="2">
        <v>3967000</v>
      </c>
      <c r="C5" s="2">
        <f t="shared" si="0"/>
        <v>4363700</v>
      </c>
      <c r="D5" s="2">
        <f t="shared" si="0"/>
        <v>4800070</v>
      </c>
      <c r="E5" s="2">
        <v>4800400</v>
      </c>
      <c r="F5" s="2">
        <f t="shared" ref="F5:G6" si="1">E5*10%+E5</f>
        <v>5280440</v>
      </c>
      <c r="G5" s="2">
        <f t="shared" si="1"/>
        <v>5808484</v>
      </c>
    </row>
    <row r="6" spans="1:7" ht="23.25" thickBot="1" x14ac:dyDescent="0.3">
      <c r="A6" s="1" t="s">
        <v>7</v>
      </c>
      <c r="B6" s="2">
        <v>4959000</v>
      </c>
      <c r="C6" s="2">
        <f t="shared" si="0"/>
        <v>5454900</v>
      </c>
      <c r="D6" s="2">
        <f t="shared" si="0"/>
        <v>6000390</v>
      </c>
      <c r="E6" s="2">
        <v>6000500</v>
      </c>
      <c r="F6" s="2">
        <f t="shared" si="1"/>
        <v>6600550</v>
      </c>
      <c r="G6" s="2">
        <f t="shared" si="1"/>
        <v>7260605</v>
      </c>
    </row>
    <row r="7" spans="1:7" ht="72" customHeight="1" x14ac:dyDescent="0.25">
      <c r="A7" s="20" t="s">
        <v>1</v>
      </c>
      <c r="B7" s="29" t="s">
        <v>15</v>
      </c>
      <c r="C7" s="29"/>
      <c r="D7" s="29"/>
      <c r="E7" s="29"/>
      <c r="F7" s="29"/>
      <c r="G7" s="29"/>
    </row>
    <row r="8" spans="1:7" ht="53.25" customHeight="1" x14ac:dyDescent="0.25">
      <c r="A8" s="21"/>
      <c r="B8" s="29" t="s">
        <v>14</v>
      </c>
      <c r="C8" s="29"/>
      <c r="D8" s="29"/>
      <c r="E8" s="29"/>
      <c r="F8" s="29"/>
      <c r="G8" s="29"/>
    </row>
    <row r="9" spans="1:7" ht="109.5" customHeight="1" x14ac:dyDescent="0.25">
      <c r="A9" s="21"/>
      <c r="B9" s="29" t="s">
        <v>12</v>
      </c>
      <c r="C9" s="29"/>
      <c r="D9" s="29"/>
      <c r="E9" s="29"/>
      <c r="F9" s="29"/>
      <c r="G9" s="29"/>
    </row>
    <row r="10" spans="1:7" ht="71.25" customHeight="1" thickBot="1" x14ac:dyDescent="0.3">
      <c r="A10" s="22"/>
      <c r="B10" s="29" t="s">
        <v>11</v>
      </c>
      <c r="C10" s="29"/>
      <c r="D10" s="29"/>
      <c r="E10" s="29"/>
      <c r="F10" s="29"/>
      <c r="G10" s="29"/>
    </row>
  </sheetData>
  <mergeCells count="8">
    <mergeCell ref="A1:G1"/>
    <mergeCell ref="A2:A3"/>
    <mergeCell ref="B2:G2"/>
    <mergeCell ref="A7:A10"/>
    <mergeCell ref="B7:G7"/>
    <mergeCell ref="B8:G8"/>
    <mergeCell ref="B9:G9"/>
    <mergeCell ref="B10:G10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rightToLeft="1" zoomScale="80" zoomScaleNormal="80" workbookViewId="0">
      <selection activeCell="D4" sqref="D4"/>
    </sheetView>
  </sheetViews>
  <sheetFormatPr defaultRowHeight="15" x14ac:dyDescent="0.25"/>
  <cols>
    <col min="1" max="1" width="62" bestFit="1" customWidth="1"/>
    <col min="2" max="3" width="21" bestFit="1" customWidth="1"/>
    <col min="4" max="4" width="12.85546875" bestFit="1" customWidth="1"/>
    <col min="5" max="5" width="14.42578125" bestFit="1" customWidth="1"/>
    <col min="6" max="6" width="21.140625" bestFit="1" customWidth="1"/>
    <col min="7" max="7" width="23.85546875" bestFit="1" customWidth="1"/>
    <col min="8" max="8" width="22.5703125" bestFit="1" customWidth="1"/>
  </cols>
  <sheetData>
    <row r="1" spans="1:9" ht="24" x14ac:dyDescent="0.25">
      <c r="A1" s="13" t="s">
        <v>4</v>
      </c>
      <c r="B1" s="13"/>
      <c r="C1" s="13"/>
      <c r="D1" s="13"/>
      <c r="E1" s="13"/>
      <c r="F1" s="13"/>
      <c r="G1" s="13"/>
      <c r="H1" s="13"/>
    </row>
    <row r="2" spans="1:9" ht="24" x14ac:dyDescent="0.25">
      <c r="A2" s="15" t="s">
        <v>0</v>
      </c>
      <c r="B2" s="13" t="s">
        <v>2</v>
      </c>
      <c r="C2" s="13"/>
      <c r="D2" s="13"/>
      <c r="E2" s="13"/>
      <c r="F2" s="13"/>
      <c r="G2" s="13"/>
      <c r="H2" s="13"/>
    </row>
    <row r="3" spans="1:9" ht="23.25" customHeight="1" thickBot="1" x14ac:dyDescent="0.3">
      <c r="A3" s="16"/>
      <c r="B3" s="3" t="s">
        <v>26</v>
      </c>
      <c r="C3" s="3" t="s">
        <v>27</v>
      </c>
      <c r="D3" s="3" t="s">
        <v>28</v>
      </c>
      <c r="E3" s="3" t="s">
        <v>29</v>
      </c>
      <c r="F3" s="3" t="s">
        <v>30</v>
      </c>
      <c r="G3" s="3" t="s">
        <v>34</v>
      </c>
      <c r="H3" s="3" t="s">
        <v>33</v>
      </c>
      <c r="I3" s="4"/>
    </row>
    <row r="4" spans="1:9" ht="23.25" thickBot="1" x14ac:dyDescent="0.3">
      <c r="A4" s="1" t="s">
        <v>5</v>
      </c>
      <c r="B4" s="2">
        <v>1380000</v>
      </c>
      <c r="C4" s="2">
        <f>B4*15%+B4</f>
        <v>1587000</v>
      </c>
      <c r="D4" s="2">
        <f>C4*15%+C4</f>
        <v>1825050</v>
      </c>
      <c r="E4" s="2">
        <v>1746000</v>
      </c>
      <c r="F4" s="2">
        <f>E4*10%+E4</f>
        <v>1920600</v>
      </c>
      <c r="G4" s="2">
        <f t="shared" ref="G4:H6" si="0">F4*10%+F4</f>
        <v>2112660</v>
      </c>
      <c r="H4" s="2">
        <f t="shared" si="0"/>
        <v>2323926</v>
      </c>
    </row>
    <row r="5" spans="1:9" ht="23.25" thickBot="1" x14ac:dyDescent="0.3">
      <c r="A5" s="1" t="s">
        <v>6</v>
      </c>
      <c r="B5" s="2">
        <v>3450000</v>
      </c>
      <c r="C5" s="2">
        <f t="shared" ref="C5:D6" si="1">B5*15%+B5</f>
        <v>3967500</v>
      </c>
      <c r="D5" s="2">
        <f t="shared" si="1"/>
        <v>4562625</v>
      </c>
      <c r="E5" s="2">
        <v>4364000</v>
      </c>
      <c r="F5" s="2">
        <f t="shared" ref="F5:G6" si="2">E5*10%+E5</f>
        <v>4800400</v>
      </c>
      <c r="G5" s="2">
        <f t="shared" si="2"/>
        <v>5280440</v>
      </c>
      <c r="H5" s="2">
        <f t="shared" si="0"/>
        <v>5808484</v>
      </c>
    </row>
    <row r="6" spans="1:9" ht="23.25" thickBot="1" x14ac:dyDescent="0.3">
      <c r="A6" s="1" t="s">
        <v>7</v>
      </c>
      <c r="B6" s="2">
        <v>4312500</v>
      </c>
      <c r="C6" s="2">
        <f t="shared" si="1"/>
        <v>4959375</v>
      </c>
      <c r="D6" s="2">
        <f t="shared" si="1"/>
        <v>5703281.25</v>
      </c>
      <c r="E6" s="2">
        <v>5455000</v>
      </c>
      <c r="F6" s="2">
        <f t="shared" si="2"/>
        <v>6000500</v>
      </c>
      <c r="G6" s="2">
        <f t="shared" si="2"/>
        <v>6600550</v>
      </c>
      <c r="H6" s="2">
        <f t="shared" si="0"/>
        <v>7260605</v>
      </c>
    </row>
    <row r="7" spans="1:9" ht="72" customHeight="1" x14ac:dyDescent="0.25">
      <c r="A7" s="20" t="s">
        <v>1</v>
      </c>
      <c r="B7" s="29" t="s">
        <v>13</v>
      </c>
      <c r="C7" s="29"/>
      <c r="D7" s="29"/>
      <c r="E7" s="29"/>
      <c r="F7" s="29"/>
      <c r="G7" s="29"/>
      <c r="H7" s="29"/>
    </row>
    <row r="8" spans="1:9" ht="53.25" customHeight="1" x14ac:dyDescent="0.25">
      <c r="A8" s="21"/>
      <c r="B8" s="29" t="s">
        <v>3</v>
      </c>
      <c r="C8" s="29"/>
      <c r="D8" s="29"/>
      <c r="E8" s="29"/>
      <c r="F8" s="29"/>
      <c r="G8" s="29"/>
      <c r="H8" s="29"/>
    </row>
    <row r="9" spans="1:9" ht="109.5" customHeight="1" x14ac:dyDescent="0.25">
      <c r="A9" s="21"/>
      <c r="B9" s="29" t="s">
        <v>12</v>
      </c>
      <c r="C9" s="29"/>
      <c r="D9" s="29"/>
      <c r="E9" s="29"/>
      <c r="F9" s="29"/>
      <c r="G9" s="29"/>
      <c r="H9" s="29"/>
    </row>
    <row r="10" spans="1:9" ht="71.25" customHeight="1" thickBot="1" x14ac:dyDescent="0.3">
      <c r="A10" s="22"/>
      <c r="B10" s="29" t="s">
        <v>11</v>
      </c>
      <c r="C10" s="29"/>
      <c r="D10" s="29"/>
      <c r="E10" s="29"/>
      <c r="F10" s="29"/>
      <c r="G10" s="29"/>
      <c r="H10" s="29"/>
    </row>
  </sheetData>
  <mergeCells count="8">
    <mergeCell ref="A1:H1"/>
    <mergeCell ref="A7:A10"/>
    <mergeCell ref="B7:H7"/>
    <mergeCell ref="B8:H8"/>
    <mergeCell ref="B9:H9"/>
    <mergeCell ref="B10:H10"/>
    <mergeCell ref="B2:H2"/>
    <mergeCell ref="A2:A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ورودی 1401        </vt:lpstr>
      <vt:lpstr>ورودی 1400</vt:lpstr>
      <vt:lpstr>ورودی 99      </vt:lpstr>
      <vt:lpstr>ورودی 98     </vt:lpstr>
      <vt:lpstr>ورودی 97    </vt:lpstr>
      <vt:lpstr>ورودی 96    </vt:lpstr>
      <vt:lpstr>ورودی 95  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Class Management</dc:creator>
  <cp:lastModifiedBy>MrRouhani</cp:lastModifiedBy>
  <dcterms:created xsi:type="dcterms:W3CDTF">2021-08-31T10:42:42Z</dcterms:created>
  <dcterms:modified xsi:type="dcterms:W3CDTF">2022-09-07T04:04:02Z</dcterms:modified>
</cp:coreProperties>
</file>