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Rouhani\Desktop\"/>
    </mc:Choice>
  </mc:AlternateContent>
  <bookViews>
    <workbookView xWindow="0" yWindow="0" windowWidth="24000" windowHeight="9735"/>
  </bookViews>
  <sheets>
    <sheet name="ورودی 1401" sheetId="10" r:id="rId1"/>
    <sheet name="ورودی 1400     " sheetId="9" r:id="rId2"/>
    <sheet name="ورودی 99     " sheetId="8" r:id="rId3"/>
    <sheet name="ورودی 98     " sheetId="7" r:id="rId4"/>
    <sheet name="ورودی 97    " sheetId="6" r:id="rId5"/>
    <sheet name="ورودی 96    " sheetId="5" r:id="rId6"/>
    <sheet name="ورودی 95   " sheetId="4" r:id="rId7"/>
    <sheet name="ورودی 94  " sheetId="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9" l="1"/>
  <c r="D8" i="9" s="1"/>
  <c r="E8" i="9" s="1"/>
  <c r="F8" i="9" s="1"/>
  <c r="C7" i="9"/>
  <c r="D7" i="9" s="1"/>
  <c r="E7" i="9" s="1"/>
  <c r="F7" i="9" s="1"/>
  <c r="C6" i="9"/>
  <c r="D6" i="9" s="1"/>
  <c r="E6" i="9" s="1"/>
  <c r="F6" i="9" s="1"/>
  <c r="C5" i="9"/>
  <c r="D5" i="9" s="1"/>
  <c r="E5" i="9" s="1"/>
  <c r="F5" i="9" s="1"/>
  <c r="C4" i="9"/>
  <c r="D4" i="9" s="1"/>
  <c r="E4" i="9" s="1"/>
  <c r="F4" i="9" s="1"/>
  <c r="H5" i="9"/>
  <c r="I5" i="9" s="1"/>
  <c r="J5" i="9" s="1"/>
  <c r="K5" i="9" s="1"/>
  <c r="H6" i="9"/>
  <c r="I6" i="9" s="1"/>
  <c r="J6" i="9" s="1"/>
  <c r="K6" i="9" s="1"/>
  <c r="H7" i="9"/>
  <c r="H8" i="9"/>
  <c r="H4" i="9"/>
  <c r="I4" i="9"/>
  <c r="J4" i="9" s="1"/>
  <c r="K4" i="9" s="1"/>
  <c r="I8" i="9" l="1"/>
  <c r="J8" i="9" s="1"/>
  <c r="K8" i="9" s="1"/>
  <c r="I7" i="9"/>
  <c r="J7" i="9" s="1"/>
  <c r="K7" i="9" s="1"/>
  <c r="C8" i="8"/>
  <c r="D8" i="8" s="1"/>
  <c r="E8" i="8" s="1"/>
  <c r="F8" i="8" s="1"/>
  <c r="C7" i="8"/>
  <c r="D7" i="8" s="1"/>
  <c r="E7" i="8" s="1"/>
  <c r="F7" i="8" s="1"/>
  <c r="C6" i="8"/>
  <c r="D6" i="8" s="1"/>
  <c r="E6" i="8" s="1"/>
  <c r="F6" i="8" s="1"/>
  <c r="C5" i="8"/>
  <c r="D5" i="8" s="1"/>
  <c r="E5" i="8" s="1"/>
  <c r="F5" i="8" s="1"/>
  <c r="C4" i="8"/>
  <c r="D4" i="8" s="1"/>
  <c r="E4" i="8" s="1"/>
  <c r="F4" i="8" s="1"/>
  <c r="C8" i="7"/>
  <c r="D8" i="7" s="1"/>
  <c r="E8" i="7" s="1"/>
  <c r="F8" i="7" s="1"/>
  <c r="C7" i="7"/>
  <c r="D7" i="7" s="1"/>
  <c r="E7" i="7" s="1"/>
  <c r="F7" i="7" s="1"/>
  <c r="C6" i="7"/>
  <c r="D6" i="7" s="1"/>
  <c r="E6" i="7" s="1"/>
  <c r="F6" i="7" s="1"/>
  <c r="C5" i="7"/>
  <c r="D5" i="7" s="1"/>
  <c r="E5" i="7" s="1"/>
  <c r="F5" i="7" s="1"/>
  <c r="C4" i="7"/>
  <c r="D4" i="7" s="1"/>
  <c r="E4" i="7" s="1"/>
  <c r="F4" i="7" s="1"/>
  <c r="C8" i="6"/>
  <c r="D8" i="6" s="1"/>
  <c r="E8" i="6" s="1"/>
  <c r="F8" i="6" s="1"/>
  <c r="C7" i="6"/>
  <c r="D7" i="6" s="1"/>
  <c r="E7" i="6" s="1"/>
  <c r="F7" i="6" s="1"/>
  <c r="C6" i="6"/>
  <c r="D6" i="6" s="1"/>
  <c r="E6" i="6" s="1"/>
  <c r="F6" i="6" s="1"/>
  <c r="C5" i="6"/>
  <c r="D5" i="6" s="1"/>
  <c r="E5" i="6" s="1"/>
  <c r="F5" i="6" s="1"/>
  <c r="C4" i="6"/>
  <c r="D4" i="6" s="1"/>
  <c r="E4" i="6" s="1"/>
  <c r="F4" i="6" s="1"/>
  <c r="C8" i="5"/>
  <c r="D8" i="5" s="1"/>
  <c r="E8" i="5" s="1"/>
  <c r="F8" i="5" s="1"/>
  <c r="C7" i="5"/>
  <c r="D7" i="5" s="1"/>
  <c r="E7" i="5" s="1"/>
  <c r="F7" i="5" s="1"/>
  <c r="C6" i="5"/>
  <c r="D6" i="5" s="1"/>
  <c r="E6" i="5" s="1"/>
  <c r="F6" i="5" s="1"/>
  <c r="C5" i="5"/>
  <c r="D5" i="5" s="1"/>
  <c r="E5" i="5" s="1"/>
  <c r="F5" i="5" s="1"/>
  <c r="C4" i="5"/>
  <c r="D4" i="5" s="1"/>
  <c r="E4" i="5" s="1"/>
  <c r="F4" i="5" s="1"/>
  <c r="H8" i="5"/>
  <c r="I8" i="5" s="1"/>
  <c r="H7" i="5"/>
  <c r="I7" i="5" s="1"/>
  <c r="H6" i="5"/>
  <c r="I6" i="5" s="1"/>
  <c r="H5" i="5"/>
  <c r="I5" i="5" s="1"/>
  <c r="H4" i="5"/>
  <c r="I4" i="5" s="1"/>
  <c r="D8" i="4"/>
  <c r="E8" i="4"/>
  <c r="F8" i="4"/>
  <c r="C8" i="4"/>
  <c r="D7" i="4"/>
  <c r="E7" i="4"/>
  <c r="F7" i="4"/>
  <c r="C7" i="4"/>
  <c r="D6" i="4"/>
  <c r="E6" i="4"/>
  <c r="F6" i="4"/>
  <c r="C6" i="4"/>
  <c r="D5" i="4"/>
  <c r="E5" i="4"/>
  <c r="F5" i="4"/>
  <c r="C5" i="4"/>
  <c r="D4" i="4"/>
  <c r="E4" i="4"/>
  <c r="F4" i="4"/>
  <c r="C4" i="4"/>
  <c r="H8" i="4"/>
  <c r="I8" i="4" s="1"/>
  <c r="H7" i="4"/>
  <c r="I7" i="4" s="1"/>
  <c r="H6" i="4"/>
  <c r="I6" i="4" s="1"/>
  <c r="H5" i="4"/>
  <c r="I5" i="4" s="1"/>
  <c r="H4" i="4"/>
  <c r="I4" i="4" s="1"/>
  <c r="D8" i="3"/>
  <c r="E8" i="3" s="1"/>
  <c r="F8" i="3" s="1"/>
  <c r="D6" i="3"/>
  <c r="E6" i="3" s="1"/>
  <c r="F6" i="3" s="1"/>
  <c r="C5" i="3"/>
  <c r="D5" i="3" s="1"/>
  <c r="E5" i="3" s="1"/>
  <c r="F5" i="3" s="1"/>
  <c r="C6" i="3"/>
  <c r="C7" i="3"/>
  <c r="D7" i="3" s="1"/>
  <c r="E7" i="3" s="1"/>
  <c r="F7" i="3" s="1"/>
  <c r="C8" i="3"/>
  <c r="D4" i="3"/>
  <c r="E4" i="3" s="1"/>
  <c r="F4" i="3" s="1"/>
  <c r="C4" i="3"/>
  <c r="H8" i="3"/>
  <c r="I8" i="3" s="1"/>
  <c r="H7" i="3"/>
  <c r="I7" i="3" s="1"/>
  <c r="H6" i="3"/>
  <c r="I6" i="3" s="1"/>
  <c r="H5" i="3"/>
  <c r="I5" i="3" s="1"/>
  <c r="H4" i="3"/>
  <c r="I4" i="3" s="1"/>
</calcChain>
</file>

<file path=xl/sharedStrings.xml><?xml version="1.0" encoding="utf-8"?>
<sst xmlns="http://schemas.openxmlformats.org/spreadsheetml/2006/main" count="165" uniqueCount="66">
  <si>
    <t>نوع درس</t>
  </si>
  <si>
    <t>عمومی</t>
  </si>
  <si>
    <t>پایه(نظری)</t>
  </si>
  <si>
    <t>اصلی و تخصصی(نظری)</t>
  </si>
  <si>
    <t>شهریه دروس عملی،آزمایشگاهی و کارگاهی برای هر ساعت اجرا در هفته</t>
  </si>
  <si>
    <t>شهریه هر واحد پروژه در صورت وجود در برنامه آموزشی</t>
  </si>
  <si>
    <t xml:space="preserve">توضیحات: </t>
  </si>
  <si>
    <t>شهریه متغیر برای هر واحد درسی به ریال</t>
  </si>
  <si>
    <r>
      <t xml:space="preserve">بابت دروس </t>
    </r>
    <r>
      <rPr>
        <b/>
        <sz val="14"/>
        <color theme="1"/>
        <rFont val="B Nazanin"/>
        <charset val="178"/>
      </rPr>
      <t>معرفی به استاد</t>
    </r>
    <r>
      <rPr>
        <sz val="14"/>
        <color theme="1"/>
        <rFont val="B Nazanin"/>
        <charset val="178"/>
      </rPr>
      <t xml:space="preserve"> فقط </t>
    </r>
    <r>
      <rPr>
        <b/>
        <sz val="14"/>
        <color theme="1"/>
        <rFont val="B Nazanin"/>
        <charset val="178"/>
      </rPr>
      <t>شهریه متغیر</t>
    </r>
    <r>
      <rPr>
        <sz val="14"/>
        <color theme="1"/>
        <rFont val="B Nazanin"/>
        <charset val="178"/>
      </rPr>
      <t xml:space="preserve"> اخذ می شود.</t>
    </r>
  </si>
  <si>
    <r>
      <t xml:space="preserve">بابت درس </t>
    </r>
    <r>
      <rPr>
        <b/>
        <sz val="14"/>
        <color theme="1"/>
        <rFont val="B Nazanin"/>
        <charset val="178"/>
      </rPr>
      <t>پروژه کارشناسی</t>
    </r>
    <r>
      <rPr>
        <sz val="14"/>
        <color theme="1"/>
        <rFont val="B Nazanin"/>
        <charset val="178"/>
      </rPr>
      <t xml:space="preserve"> در اولین ترمی که اخذ می شود </t>
    </r>
    <r>
      <rPr>
        <b/>
        <sz val="14"/>
        <color theme="1"/>
        <rFont val="B Nazanin"/>
        <charset val="178"/>
      </rPr>
      <t>شهریه ثابت و متغیر</t>
    </r>
    <r>
      <rPr>
        <sz val="14"/>
        <color theme="1"/>
        <rFont val="B Nazanin"/>
        <charset val="178"/>
      </rPr>
      <t xml:space="preserve"> اخذ می شود در صورتیکه تمدید شود برای ترم تمدیدی صرفا </t>
    </r>
    <r>
      <rPr>
        <b/>
        <sz val="14"/>
        <color theme="1"/>
        <rFont val="B Nazanin"/>
        <charset val="178"/>
      </rPr>
      <t>شهریه ثابت</t>
    </r>
    <r>
      <rPr>
        <sz val="14"/>
        <color theme="1"/>
        <rFont val="B Nazanin"/>
        <charset val="178"/>
      </rPr>
      <t xml:space="preserve"> اخذ خواهد شد اگر درس پروژه در مدت دو ترم و یک تابستان(حداکثریکسال تحصیلی) دفاع نشود و مجددا انتخاب شود </t>
    </r>
    <r>
      <rPr>
        <b/>
        <sz val="14"/>
        <color theme="1"/>
        <rFont val="B Nazanin"/>
        <charset val="178"/>
      </rPr>
      <t>شهریه ثابت و متغیر برابر نرخ همان سالی که مجددا انتخاب می شود</t>
    </r>
    <r>
      <rPr>
        <sz val="14"/>
        <color theme="1"/>
        <rFont val="B Nazanin"/>
        <charset val="178"/>
      </rPr>
      <t xml:space="preserve"> اخذ خواهد شد.</t>
    </r>
  </si>
  <si>
    <t>جدول نرخ شهریه دانشجویان دوره نوبت دوم مقطع کارشناسی ورودی سال 1394</t>
  </si>
  <si>
    <r>
      <t xml:space="preserve">شهریه ثابت ورودی سال 1394 به مبلغ </t>
    </r>
    <r>
      <rPr>
        <b/>
        <sz val="14"/>
        <color theme="1"/>
        <rFont val="B Nazanin"/>
        <charset val="178"/>
      </rPr>
      <t>1/875/000ریال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1398 از آنان اخذ خواهد شد.</t>
    </r>
  </si>
  <si>
    <r>
      <t xml:space="preserve">شهریه متغیر برای ورودی های سال 1394 در هر سال تحصیلی به میزان </t>
    </r>
    <r>
      <rPr>
        <b/>
        <sz val="14"/>
        <color theme="1"/>
        <rFont val="B Nazanin"/>
        <charset val="178"/>
      </rPr>
      <t>20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</si>
  <si>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ورودی سال 1395</t>
  </si>
  <si>
    <r>
      <t xml:space="preserve">شهریه متغیر برای ورودی های سال 1395 در هر سال تحصیلی به میزان </t>
    </r>
    <r>
      <rPr>
        <b/>
        <sz val="14"/>
        <color theme="1"/>
        <rFont val="B Nazanin"/>
        <charset val="178"/>
      </rPr>
      <t>15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</si>
  <si>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r>
      <t xml:space="preserve">شهریه ثابت ورودی سال 1395 به مبلغ </t>
    </r>
    <r>
      <rPr>
        <b/>
        <sz val="14"/>
        <color theme="1"/>
        <rFont val="B Nazanin"/>
        <charset val="178"/>
      </rPr>
      <t>2/156/250ریال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1399 از آنان اخذ خواهد شد.</t>
    </r>
  </si>
  <si>
    <t>جدول نرخ شهریه دانشجویان دوره نوبت دوم مقطع کارشناسی ورودی سال 1396</t>
  </si>
  <si>
    <r>
      <t xml:space="preserve">شهریه ثابت ورودی سال 1396 به مبلغ </t>
    </r>
    <r>
      <rPr>
        <b/>
        <sz val="14"/>
        <color theme="1"/>
        <rFont val="B Nazanin"/>
        <charset val="178"/>
      </rPr>
      <t>2/479/000ریال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1400 از آنان اخذ خواهد شد.</t>
    </r>
  </si>
  <si>
    <r>
      <t xml:space="preserve">شهریه متغیر برای ورودی های سال 1396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</si>
  <si>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ورودی سال 1397</t>
  </si>
  <si>
    <r>
      <t xml:space="preserve">شهریه ثابت ورودی سال 1397 به مبلغ </t>
    </r>
    <r>
      <rPr>
        <b/>
        <sz val="14"/>
        <color theme="1"/>
        <rFont val="B Nazanin"/>
        <charset val="178"/>
      </rPr>
      <t>2/851/000ریال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1401 از آنان اخذ خواهد شد.</t>
    </r>
  </si>
  <si>
    <r>
      <t xml:space="preserve">شهریه متغیر برای ورودی های سال 1397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</si>
  <si>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ورودی سال 1398</t>
  </si>
  <si>
    <r>
      <t xml:space="preserve">شهریه متغیر برای ورودی های سال 1398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</si>
  <si>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r>
      <t xml:space="preserve">شهریه ثابت ورودی سال 1398 به مبلغ </t>
    </r>
    <r>
      <rPr>
        <b/>
        <sz val="14"/>
        <color theme="1"/>
        <rFont val="B Nazanin"/>
        <charset val="178"/>
      </rPr>
      <t>3/136/100ریال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1402 از آنان اخذ خواهد شد.</t>
    </r>
  </si>
  <si>
    <t>جدول نرخ شهریه دانشجویان دوره نوبت دوم مقطع کارشناسی ورودی سال 1399</t>
  </si>
  <si>
    <r>
      <t xml:space="preserve">شهریه متغیر برای ورودی های سال 1399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</si>
  <si>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ورودی سال 1400</t>
  </si>
  <si>
    <r>
      <t xml:space="preserve">شهریه ثابت ورودی سال 1399 به مبلغ </t>
    </r>
    <r>
      <rPr>
        <b/>
        <sz val="14"/>
        <color theme="1"/>
        <rFont val="B Nazanin"/>
        <charset val="178"/>
      </rPr>
      <t>3/450/000ریال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1403 از آنان اخذ خواهد شد.</t>
    </r>
  </si>
  <si>
    <t>سال تحصیلی96-95</t>
  </si>
  <si>
    <t>سال تحصیلی97-96</t>
  </si>
  <si>
    <t>سال تحصیلی98-97</t>
  </si>
  <si>
    <t>سال تحصیلی99-98</t>
  </si>
  <si>
    <t>مهر400-1399</t>
  </si>
  <si>
    <t>بهمن 400-1399</t>
  </si>
  <si>
    <t>سال تحصیلی401-1400</t>
  </si>
  <si>
    <t>سال تحصیلی402-1401</t>
  </si>
  <si>
    <t>مهر401-1400</t>
  </si>
  <si>
    <t>بهمن401-1400</t>
  </si>
  <si>
    <t>سال تحصیلی 403-1402</t>
  </si>
  <si>
    <t>سال تحصیلی97-1396</t>
  </si>
  <si>
    <t>سال تحصیلی98-1397</t>
  </si>
  <si>
    <t>سال تحصیلی 99-1398</t>
  </si>
  <si>
    <t>سال تحصیلی400-1399</t>
  </si>
  <si>
    <t>مهر402-1401</t>
  </si>
  <si>
    <t>سال تحصیلی99-1398</t>
  </si>
  <si>
    <t>مهر403-1402</t>
  </si>
  <si>
    <t>سال تحصیلی403-1402</t>
  </si>
  <si>
    <t>مهر404-1403</t>
  </si>
  <si>
    <t>سال تحصیلی95-1394</t>
  </si>
  <si>
    <t>سال تحصیلی96-1395</t>
  </si>
  <si>
    <t>بهمن99-1398</t>
  </si>
  <si>
    <t>سال تحصیلی 401-1400</t>
  </si>
  <si>
    <t>مهر 99-1398</t>
  </si>
  <si>
    <t>سال تحصیلی  400-1399</t>
  </si>
  <si>
    <t>سال تحصیلی404-1403</t>
  </si>
  <si>
    <t>نیمسال اول سال تحصیلی405-1404 (ترم 9)</t>
  </si>
  <si>
    <t>شهریه متغیر گروه فنی ومهندسی برای هر واحد درسی به ریال</t>
  </si>
  <si>
    <r>
      <t xml:space="preserve">شهریه ثابت گروه فنی و مهندسی ورودی های سال 1400 به مبلغ </t>
    </r>
    <r>
      <rPr>
        <b/>
        <sz val="14"/>
        <color theme="1"/>
        <rFont val="B Nazanin"/>
        <charset val="178"/>
      </rPr>
      <t>3/970/000ریال</t>
    </r>
    <r>
      <rPr>
        <sz val="14"/>
        <color theme="1"/>
        <rFont val="B Nazanin"/>
        <charset val="178"/>
      </rPr>
      <t xml:space="preserve"> می باشد و شهریه ثابت گروه علوم انسانی و علوم ریاضی </t>
    </r>
    <r>
      <rPr>
        <b/>
        <sz val="14"/>
        <color theme="1"/>
        <rFont val="B Nazanin"/>
        <charset val="178"/>
      </rPr>
      <t>3/500/000ریال</t>
    </r>
    <r>
      <rPr>
        <sz val="14"/>
        <color theme="1"/>
        <rFont val="B Nazanin"/>
        <charset val="178"/>
      </rPr>
      <t xml:space="preserve"> می باشد که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1404 از آنان اخذ خواهد شد.</t>
    </r>
  </si>
  <si>
    <r>
      <t xml:space="preserve">بر اساس مصوبه شماره </t>
    </r>
    <r>
      <rPr>
        <b/>
        <sz val="14"/>
        <color theme="1"/>
        <rFont val="B Nazanin"/>
        <charset val="178"/>
      </rPr>
      <t>650</t>
    </r>
    <r>
      <rPr>
        <sz val="14"/>
        <color theme="1"/>
        <rFont val="B Nazanin"/>
        <charset val="178"/>
      </rPr>
      <t xml:space="preserve"> مورخ </t>
    </r>
    <r>
      <rPr>
        <b/>
        <sz val="14"/>
        <color theme="1"/>
        <rFont val="B Nazanin"/>
        <charset val="178"/>
      </rPr>
      <t xml:space="preserve">1401/02/04 </t>
    </r>
    <r>
      <rPr>
        <sz val="14"/>
        <color theme="1"/>
        <rFont val="B Nazanin"/>
        <charset val="178"/>
      </rPr>
      <t xml:space="preserve">هیات رئیسه دانشگاه میزان افزایش سالیانه شهریه متغیر برای ورودی های سال </t>
    </r>
    <r>
      <rPr>
        <b/>
        <sz val="14"/>
        <color theme="1"/>
        <rFont val="B Nazanin"/>
        <charset val="178"/>
      </rPr>
      <t>1400</t>
    </r>
    <r>
      <rPr>
        <sz val="14"/>
        <color theme="1"/>
        <rFont val="B Nazanin"/>
        <charset val="178"/>
      </rPr>
      <t xml:space="preserve"> برای سال تحصیلی آینده و پس از آن </t>
    </r>
    <r>
      <rPr>
        <b/>
        <sz val="14"/>
        <color theme="1"/>
        <rFont val="B Nazanin"/>
        <charset val="178"/>
      </rPr>
      <t>12درصد</t>
    </r>
    <r>
      <rPr>
        <sz val="14"/>
        <color theme="1"/>
        <rFont val="B Nazanin"/>
        <charset val="178"/>
      </rPr>
      <t xml:space="preserve"> تعیین گردید.</t>
    </r>
  </si>
  <si>
    <t>شهریه متغیر گروه علوم انسانی و علوم ریاضی برای هر واحد درسی به ریال</t>
  </si>
  <si>
    <r>
      <t xml:space="preserve">شهریه ثابت گروه فنی و مهندسی ورودی های سال 1401 به مبلغ </t>
    </r>
    <r>
      <rPr>
        <b/>
        <sz val="14"/>
        <color theme="1"/>
        <rFont val="B Nazanin"/>
        <charset val="178"/>
      </rPr>
      <t>4/370/000ریال</t>
    </r>
    <r>
      <rPr>
        <sz val="14"/>
        <color theme="1"/>
        <rFont val="B Nazanin"/>
        <charset val="178"/>
      </rPr>
      <t xml:space="preserve"> می باشد و شهریه ثابت گروه علوم انسانی و علوم ریاضی </t>
    </r>
    <r>
      <rPr>
        <b/>
        <sz val="14"/>
        <color theme="1"/>
        <rFont val="B Nazanin"/>
        <charset val="178"/>
      </rPr>
      <t>3/850/000ریال</t>
    </r>
    <r>
      <rPr>
        <sz val="14"/>
        <color theme="1"/>
        <rFont val="B Nazanin"/>
        <charset val="178"/>
      </rPr>
      <t xml:space="preserve"> می باشد که تا پایان ترم </t>
    </r>
    <r>
      <rPr>
        <b/>
        <sz val="14"/>
        <color theme="1"/>
        <rFont val="B Nazanin"/>
        <charset val="178"/>
      </rPr>
      <t>نهم</t>
    </r>
    <r>
      <rPr>
        <sz val="14"/>
        <color theme="1"/>
        <rFont val="B Nazanin"/>
        <charset val="178"/>
      </rPr>
      <t xml:space="preserve"> ثابت بوده و تغییر نمی کند ولی از ترم </t>
    </r>
    <r>
      <rPr>
        <b/>
        <sz val="14"/>
        <color theme="1"/>
        <rFont val="B Nazanin"/>
        <charset val="178"/>
      </rPr>
      <t>دهم و پس از آن</t>
    </r>
    <r>
      <rPr>
        <sz val="14"/>
        <color theme="1"/>
        <rFont val="B Nazanin"/>
        <charset val="178"/>
      </rPr>
      <t xml:space="preserve"> شهریه ثابت و متغیر ورودی های سال 1405 از آنان اخذ خواهد شد.</t>
    </r>
  </si>
  <si>
    <t>جدول نرخ شهریه دانشجویان دوره نوبت دوم مقطع کارشناسی ورودی سال 1401</t>
  </si>
  <si>
    <t>سال تحصیلی405-1404</t>
  </si>
  <si>
    <t>نیمسال اول سال تحصیلی406-1405 (ترم 9)</t>
  </si>
  <si>
    <t xml:space="preserve">شهریه متغیردانشجویان ورودی 1401 برای سال تحصیلی آینده و بعد از آن، پس از تعیین ضریب افزایش سالیانه توسط هیات رئیسه دانشگاه اعلام خواهد شد.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</si>
</sst>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rightToLeft="1" tabSelected="1" topLeftCell="B1" zoomScale="90" zoomScaleNormal="90" workbookViewId="0">
      <selection activeCell="B10" sqref="B10:K10"/>
    </sheetView>
  </sheetViews>
  <sheetFormatPr defaultRowHeight="15" x14ac:dyDescent="0.25"/>
  <cols>
    <col min="1" max="1" width="62" bestFit="1" customWidth="1"/>
    <col min="2" max="5" width="22.5703125" bestFit="1" customWidth="1"/>
    <col min="6" max="6" width="40.140625" bestFit="1" customWidth="1"/>
    <col min="7" max="10" width="27.7109375" customWidth="1"/>
    <col min="11" max="11" width="40.140625" bestFit="1" customWidth="1"/>
  </cols>
  <sheetData>
    <row r="1" spans="1:11" ht="24.75" thickBot="1" x14ac:dyDescent="0.3">
      <c r="A1" s="12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ht="24.75" thickBot="1" x14ac:dyDescent="0.3">
      <c r="A2" s="15" t="s">
        <v>0</v>
      </c>
      <c r="B2" s="21" t="s">
        <v>57</v>
      </c>
      <c r="C2" s="21"/>
      <c r="D2" s="21"/>
      <c r="E2" s="21"/>
      <c r="F2" s="22"/>
      <c r="G2" s="12" t="s">
        <v>60</v>
      </c>
      <c r="H2" s="14"/>
      <c r="I2" s="14"/>
      <c r="J2" s="14"/>
      <c r="K2" s="20"/>
    </row>
    <row r="3" spans="1:11" ht="23.25" thickBot="1" x14ac:dyDescent="0.3">
      <c r="A3" s="16"/>
      <c r="B3" s="8" t="s">
        <v>36</v>
      </c>
      <c r="C3" s="1" t="s">
        <v>47</v>
      </c>
      <c r="D3" s="1" t="s">
        <v>55</v>
      </c>
      <c r="E3" s="1" t="s">
        <v>63</v>
      </c>
      <c r="F3" s="1" t="s">
        <v>64</v>
      </c>
      <c r="G3" s="8" t="s">
        <v>36</v>
      </c>
      <c r="H3" s="1" t="s">
        <v>47</v>
      </c>
      <c r="I3" s="1" t="s">
        <v>55</v>
      </c>
      <c r="J3" s="1" t="s">
        <v>63</v>
      </c>
      <c r="K3" s="1" t="s">
        <v>64</v>
      </c>
    </row>
    <row r="4" spans="1:11" ht="23.25" thickBot="1" x14ac:dyDescent="0.3">
      <c r="A4" s="1" t="s">
        <v>1</v>
      </c>
      <c r="B4" s="2">
        <v>360000</v>
      </c>
      <c r="C4" s="33"/>
      <c r="D4" s="33"/>
      <c r="E4" s="33"/>
      <c r="F4" s="33"/>
      <c r="G4" s="2">
        <v>360000</v>
      </c>
      <c r="H4" s="33"/>
      <c r="I4" s="33"/>
      <c r="J4" s="33"/>
      <c r="K4" s="33"/>
    </row>
    <row r="5" spans="1:11" ht="23.25" thickBot="1" x14ac:dyDescent="0.3">
      <c r="A5" s="1" t="s">
        <v>2</v>
      </c>
      <c r="B5" s="2">
        <v>590000</v>
      </c>
      <c r="C5" s="33"/>
      <c r="D5" s="33"/>
      <c r="E5" s="33"/>
      <c r="F5" s="33"/>
      <c r="G5" s="2">
        <v>530000</v>
      </c>
      <c r="H5" s="33"/>
      <c r="I5" s="33"/>
      <c r="J5" s="33"/>
      <c r="K5" s="33"/>
    </row>
    <row r="6" spans="1:11" ht="23.25" thickBot="1" x14ac:dyDescent="0.3">
      <c r="A6" s="1" t="s">
        <v>3</v>
      </c>
      <c r="B6" s="2">
        <v>710000</v>
      </c>
      <c r="C6" s="33"/>
      <c r="D6" s="33"/>
      <c r="E6" s="33"/>
      <c r="F6" s="33"/>
      <c r="G6" s="2">
        <v>630000</v>
      </c>
      <c r="H6" s="33"/>
      <c r="I6" s="33"/>
      <c r="J6" s="33"/>
      <c r="K6" s="33"/>
    </row>
    <row r="7" spans="1:11" ht="23.25" thickBot="1" x14ac:dyDescent="0.3">
      <c r="A7" s="1" t="s">
        <v>4</v>
      </c>
      <c r="B7" s="2">
        <v>530000</v>
      </c>
      <c r="C7" s="33"/>
      <c r="D7" s="33"/>
      <c r="E7" s="33"/>
      <c r="F7" s="33"/>
      <c r="G7" s="2">
        <v>420000</v>
      </c>
      <c r="H7" s="33"/>
      <c r="I7" s="33"/>
      <c r="J7" s="33"/>
      <c r="K7" s="33"/>
    </row>
    <row r="8" spans="1:11" ht="23.25" thickBot="1" x14ac:dyDescent="0.3">
      <c r="A8" s="1" t="s">
        <v>5</v>
      </c>
      <c r="B8" s="7">
        <v>2100000</v>
      </c>
      <c r="C8" s="34"/>
      <c r="D8" s="34"/>
      <c r="E8" s="34"/>
      <c r="F8" s="34"/>
      <c r="G8" s="7">
        <v>2100000</v>
      </c>
      <c r="H8" s="34"/>
      <c r="I8" s="34"/>
      <c r="J8" s="34"/>
      <c r="K8" s="34"/>
    </row>
    <row r="9" spans="1:11" ht="63" customHeight="1" thickBot="1" x14ac:dyDescent="0.3">
      <c r="A9" s="17" t="s">
        <v>6</v>
      </c>
      <c r="B9" s="9" t="s">
        <v>61</v>
      </c>
      <c r="C9" s="10"/>
      <c r="D9" s="10"/>
      <c r="E9" s="10"/>
      <c r="F9" s="10"/>
      <c r="G9" s="10"/>
      <c r="H9" s="10"/>
      <c r="I9" s="10"/>
      <c r="J9" s="10"/>
      <c r="K9" s="11"/>
    </row>
    <row r="10" spans="1:11" ht="80.25" customHeight="1" thickBot="1" x14ac:dyDescent="0.3">
      <c r="A10" s="18"/>
      <c r="B10" s="30" t="s">
        <v>65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88.5" customHeight="1" thickBot="1" x14ac:dyDescent="0.3">
      <c r="A11" s="18"/>
      <c r="B11" s="9" t="s">
        <v>9</v>
      </c>
      <c r="C11" s="10"/>
      <c r="D11" s="10"/>
      <c r="E11" s="10"/>
      <c r="F11" s="10"/>
      <c r="G11" s="10"/>
      <c r="H11" s="10"/>
      <c r="I11" s="10"/>
      <c r="J11" s="10"/>
      <c r="K11" s="11"/>
    </row>
    <row r="12" spans="1:11" ht="23.25" customHeight="1" thickBot="1" x14ac:dyDescent="0.3">
      <c r="A12" s="19"/>
      <c r="B12" s="9" t="s">
        <v>8</v>
      </c>
      <c r="C12" s="10"/>
      <c r="D12" s="10"/>
      <c r="E12" s="10"/>
      <c r="F12" s="10"/>
      <c r="G12" s="10"/>
      <c r="H12" s="10"/>
      <c r="I12" s="10"/>
      <c r="J12" s="10"/>
      <c r="K12" s="11"/>
    </row>
  </sheetData>
  <mergeCells count="9">
    <mergeCell ref="A1:K1"/>
    <mergeCell ref="A2:A3"/>
    <mergeCell ref="B2:F2"/>
    <mergeCell ref="G2:K2"/>
    <mergeCell ref="A9:A12"/>
    <mergeCell ref="B9:K9"/>
    <mergeCell ref="B10:K10"/>
    <mergeCell ref="B11:K11"/>
    <mergeCell ref="B12:K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rightToLeft="1" zoomScale="90" zoomScaleNormal="90" workbookViewId="0">
      <selection activeCell="B9" sqref="B9:K9"/>
    </sheetView>
  </sheetViews>
  <sheetFormatPr defaultRowHeight="15" x14ac:dyDescent="0.25"/>
  <cols>
    <col min="1" max="1" width="62" bestFit="1" customWidth="1"/>
    <col min="2" max="5" width="22.5703125" bestFit="1" customWidth="1"/>
    <col min="6" max="6" width="40.140625" bestFit="1" customWidth="1"/>
    <col min="7" max="10" width="27.7109375" customWidth="1"/>
    <col min="11" max="11" width="40.140625" bestFit="1" customWidth="1"/>
  </cols>
  <sheetData>
    <row r="1" spans="1:11" ht="24.75" thickBot="1" x14ac:dyDescent="0.3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ht="24.75" thickBot="1" x14ac:dyDescent="0.3">
      <c r="A2" s="15" t="s">
        <v>0</v>
      </c>
      <c r="B2" s="21" t="s">
        <v>57</v>
      </c>
      <c r="C2" s="21"/>
      <c r="D2" s="21"/>
      <c r="E2" s="21"/>
      <c r="F2" s="22"/>
      <c r="G2" s="12" t="s">
        <v>60</v>
      </c>
      <c r="H2" s="14"/>
      <c r="I2" s="14"/>
      <c r="J2" s="14"/>
      <c r="K2" s="20"/>
    </row>
    <row r="3" spans="1:11" ht="23.25" thickBot="1" x14ac:dyDescent="0.3">
      <c r="A3" s="16"/>
      <c r="B3" s="8" t="s">
        <v>35</v>
      </c>
      <c r="C3" s="1" t="s">
        <v>36</v>
      </c>
      <c r="D3" s="1" t="s">
        <v>47</v>
      </c>
      <c r="E3" s="1" t="s">
        <v>55</v>
      </c>
      <c r="F3" s="1" t="s">
        <v>56</v>
      </c>
      <c r="G3" s="8" t="s">
        <v>35</v>
      </c>
      <c r="H3" s="1" t="s">
        <v>36</v>
      </c>
      <c r="I3" s="1" t="s">
        <v>47</v>
      </c>
      <c r="J3" s="1" t="s">
        <v>55</v>
      </c>
      <c r="K3" s="1" t="s">
        <v>56</v>
      </c>
    </row>
    <row r="4" spans="1:11" ht="23.25" thickBot="1" x14ac:dyDescent="0.3">
      <c r="A4" s="1" t="s">
        <v>1</v>
      </c>
      <c r="B4" s="2">
        <v>320000</v>
      </c>
      <c r="C4" s="2">
        <f>B4*12%+B4</f>
        <v>358400</v>
      </c>
      <c r="D4" s="2">
        <f t="shared" ref="D4:F8" si="0">C4*12%+C4</f>
        <v>401408</v>
      </c>
      <c r="E4" s="2">
        <f t="shared" si="0"/>
        <v>449576.96000000002</v>
      </c>
      <c r="F4" s="2">
        <f t="shared" si="0"/>
        <v>503526.19520000002</v>
      </c>
      <c r="G4" s="2">
        <v>320000</v>
      </c>
      <c r="H4" s="2">
        <f>G4*12%+G4</f>
        <v>358400</v>
      </c>
      <c r="I4" s="2">
        <f t="shared" ref="I4:J4" si="1">H4*12%+H4</f>
        <v>401408</v>
      </c>
      <c r="J4" s="2">
        <f t="shared" si="1"/>
        <v>449576.96000000002</v>
      </c>
      <c r="K4" s="2">
        <f t="shared" ref="K4" si="2">J4*12%+J4</f>
        <v>503526.19520000002</v>
      </c>
    </row>
    <row r="5" spans="1:11" ht="23.25" thickBot="1" x14ac:dyDescent="0.3">
      <c r="A5" s="1" t="s">
        <v>2</v>
      </c>
      <c r="B5" s="2">
        <v>530000</v>
      </c>
      <c r="C5" s="2">
        <f t="shared" ref="C5:D5" si="3">B5*12%+B5</f>
        <v>593600</v>
      </c>
      <c r="D5" s="2">
        <f t="shared" si="3"/>
        <v>664832</v>
      </c>
      <c r="E5" s="2">
        <f t="shared" si="0"/>
        <v>744611.83999999997</v>
      </c>
      <c r="F5" s="2">
        <f t="shared" si="0"/>
        <v>833965.26079999993</v>
      </c>
      <c r="G5" s="2">
        <v>480000</v>
      </c>
      <c r="H5" s="2">
        <f t="shared" ref="H5:I8" si="4">G5*12%+G5</f>
        <v>537600</v>
      </c>
      <c r="I5" s="2">
        <f t="shared" si="4"/>
        <v>602112</v>
      </c>
      <c r="J5" s="2">
        <f t="shared" ref="J5:J8" si="5">I5*12%+I5</f>
        <v>674365.43999999994</v>
      </c>
      <c r="K5" s="2">
        <f t="shared" ref="K5" si="6">J5*12%+J5</f>
        <v>755289.29279999994</v>
      </c>
    </row>
    <row r="6" spans="1:11" ht="23.25" thickBot="1" x14ac:dyDescent="0.3">
      <c r="A6" s="1" t="s">
        <v>3</v>
      </c>
      <c r="B6" s="2">
        <v>640000</v>
      </c>
      <c r="C6" s="2">
        <f t="shared" ref="C6:D6" si="7">B6*12%+B6</f>
        <v>716800</v>
      </c>
      <c r="D6" s="2">
        <f t="shared" si="7"/>
        <v>802816</v>
      </c>
      <c r="E6" s="2">
        <f t="shared" si="0"/>
        <v>899153.92000000004</v>
      </c>
      <c r="F6" s="2">
        <f t="shared" si="0"/>
        <v>1007052.3904</v>
      </c>
      <c r="G6" s="2">
        <v>570000</v>
      </c>
      <c r="H6" s="2">
        <f t="shared" si="4"/>
        <v>638400</v>
      </c>
      <c r="I6" s="2">
        <f t="shared" si="4"/>
        <v>715008</v>
      </c>
      <c r="J6" s="2">
        <f t="shared" si="5"/>
        <v>800808.95999999996</v>
      </c>
      <c r="K6" s="2">
        <f t="shared" ref="K6" si="8">J6*12%+J6</f>
        <v>896906.03519999993</v>
      </c>
    </row>
    <row r="7" spans="1:11" ht="23.25" thickBot="1" x14ac:dyDescent="0.3">
      <c r="A7" s="1" t="s">
        <v>4</v>
      </c>
      <c r="B7" s="2">
        <v>480000</v>
      </c>
      <c r="C7" s="2">
        <f t="shared" ref="C7:D7" si="9">B7*12%+B7</f>
        <v>537600</v>
      </c>
      <c r="D7" s="2">
        <f t="shared" si="9"/>
        <v>602112</v>
      </c>
      <c r="E7" s="2">
        <f t="shared" si="0"/>
        <v>674365.43999999994</v>
      </c>
      <c r="F7" s="2">
        <f t="shared" si="0"/>
        <v>755289.29279999994</v>
      </c>
      <c r="G7" s="2">
        <v>380000</v>
      </c>
      <c r="H7" s="2">
        <f t="shared" si="4"/>
        <v>425600</v>
      </c>
      <c r="I7" s="2">
        <f t="shared" si="4"/>
        <v>476672</v>
      </c>
      <c r="J7" s="2">
        <f t="shared" si="5"/>
        <v>533872.64000000001</v>
      </c>
      <c r="K7" s="2">
        <f t="shared" ref="K7" si="10">J7*12%+J7</f>
        <v>597937.35680000007</v>
      </c>
    </row>
    <row r="8" spans="1:11" ht="23.25" thickBot="1" x14ac:dyDescent="0.3">
      <c r="A8" s="1" t="s">
        <v>5</v>
      </c>
      <c r="B8" s="7">
        <v>1910000</v>
      </c>
      <c r="C8" s="7">
        <f t="shared" ref="C8:D8" si="11">B8*12%+B8</f>
        <v>2139200</v>
      </c>
      <c r="D8" s="7">
        <f t="shared" si="11"/>
        <v>2395904</v>
      </c>
      <c r="E8" s="7">
        <f t="shared" si="0"/>
        <v>2683412.48</v>
      </c>
      <c r="F8" s="7">
        <f t="shared" si="0"/>
        <v>3005421.9775999999</v>
      </c>
      <c r="G8" s="7">
        <v>1910000</v>
      </c>
      <c r="H8" s="7">
        <f t="shared" si="4"/>
        <v>2139200</v>
      </c>
      <c r="I8" s="7">
        <f t="shared" si="4"/>
        <v>2395904</v>
      </c>
      <c r="J8" s="7">
        <f t="shared" si="5"/>
        <v>2683412.48</v>
      </c>
      <c r="K8" s="7">
        <f t="shared" ref="K8" si="12">J8*12%+J8</f>
        <v>3005421.9775999999</v>
      </c>
    </row>
    <row r="9" spans="1:11" ht="63" customHeight="1" thickBot="1" x14ac:dyDescent="0.3">
      <c r="A9" s="17" t="s">
        <v>6</v>
      </c>
      <c r="B9" s="9" t="s">
        <v>58</v>
      </c>
      <c r="C9" s="10"/>
      <c r="D9" s="10"/>
      <c r="E9" s="10"/>
      <c r="F9" s="10"/>
      <c r="G9" s="10"/>
      <c r="H9" s="10"/>
      <c r="I9" s="10"/>
      <c r="J9" s="10"/>
      <c r="K9" s="11"/>
    </row>
    <row r="10" spans="1:11" ht="80.25" customHeight="1" thickBot="1" x14ac:dyDescent="0.3">
      <c r="A10" s="18"/>
      <c r="B10" s="9" t="s">
        <v>59</v>
      </c>
      <c r="C10" s="10"/>
      <c r="D10" s="10"/>
      <c r="E10" s="10"/>
      <c r="F10" s="10"/>
      <c r="G10" s="10"/>
      <c r="H10" s="10"/>
      <c r="I10" s="10"/>
      <c r="J10" s="10"/>
      <c r="K10" s="11"/>
    </row>
    <row r="11" spans="1:11" ht="88.5" customHeight="1" thickBot="1" x14ac:dyDescent="0.3">
      <c r="A11" s="18"/>
      <c r="B11" s="9" t="s">
        <v>9</v>
      </c>
      <c r="C11" s="10"/>
      <c r="D11" s="10"/>
      <c r="E11" s="10"/>
      <c r="F11" s="10"/>
      <c r="G11" s="10"/>
      <c r="H11" s="10"/>
      <c r="I11" s="10"/>
      <c r="J11" s="10"/>
      <c r="K11" s="11"/>
    </row>
    <row r="12" spans="1:11" ht="23.25" customHeight="1" thickBot="1" x14ac:dyDescent="0.3">
      <c r="A12" s="19"/>
      <c r="B12" s="9" t="s">
        <v>8</v>
      </c>
      <c r="C12" s="10"/>
      <c r="D12" s="10"/>
      <c r="E12" s="10"/>
      <c r="F12" s="10"/>
      <c r="G12" s="10"/>
      <c r="H12" s="10"/>
      <c r="I12" s="10"/>
      <c r="J12" s="10"/>
      <c r="K12" s="11"/>
    </row>
  </sheetData>
  <mergeCells count="9">
    <mergeCell ref="B9:K9"/>
    <mergeCell ref="B10:K10"/>
    <mergeCell ref="B11:K11"/>
    <mergeCell ref="B12:K12"/>
    <mergeCell ref="A1:K1"/>
    <mergeCell ref="A2:A3"/>
    <mergeCell ref="A9:A12"/>
    <mergeCell ref="G2:K2"/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zoomScale="90" zoomScaleNormal="90" workbookViewId="0">
      <selection activeCell="F3" sqref="F3"/>
    </sheetView>
  </sheetViews>
  <sheetFormatPr defaultRowHeight="15" x14ac:dyDescent="0.25"/>
  <cols>
    <col min="1" max="1" width="62" bestFit="1" customWidth="1"/>
    <col min="2" max="5" width="22.5703125" bestFit="1" customWidth="1"/>
    <col min="6" max="6" width="28.140625" customWidth="1"/>
  </cols>
  <sheetData>
    <row r="1" spans="1:6" ht="24.75" thickBot="1" x14ac:dyDescent="0.3">
      <c r="A1" s="12" t="s">
        <v>25</v>
      </c>
      <c r="B1" s="14"/>
      <c r="C1" s="14"/>
      <c r="D1" s="14"/>
      <c r="E1" s="14"/>
      <c r="F1" s="14"/>
    </row>
    <row r="2" spans="1:6" ht="24.75" thickBot="1" x14ac:dyDescent="0.3">
      <c r="A2" s="15" t="s">
        <v>0</v>
      </c>
      <c r="B2" s="12" t="s">
        <v>7</v>
      </c>
      <c r="C2" s="14"/>
      <c r="D2" s="14"/>
      <c r="E2" s="14"/>
      <c r="F2" s="14"/>
    </row>
    <row r="3" spans="1:6" ht="23.25" thickBot="1" x14ac:dyDescent="0.3">
      <c r="A3" s="16"/>
      <c r="B3" s="1" t="s">
        <v>43</v>
      </c>
      <c r="C3" s="1" t="s">
        <v>35</v>
      </c>
      <c r="D3" s="1" t="s">
        <v>36</v>
      </c>
      <c r="E3" s="1" t="s">
        <v>47</v>
      </c>
      <c r="F3" s="1" t="s">
        <v>48</v>
      </c>
    </row>
    <row r="4" spans="1:6" ht="23.25" thickBot="1" x14ac:dyDescent="0.3">
      <c r="A4" s="1" t="s">
        <v>1</v>
      </c>
      <c r="B4" s="2">
        <v>276000</v>
      </c>
      <c r="C4" s="2">
        <f>B4*10%+B4</f>
        <v>303600</v>
      </c>
      <c r="D4" s="2">
        <f t="shared" ref="D4:F8" si="0">C4*10%+C4</f>
        <v>333960</v>
      </c>
      <c r="E4" s="2">
        <f t="shared" si="0"/>
        <v>367356</v>
      </c>
      <c r="F4" s="2">
        <f t="shared" si="0"/>
        <v>404091.6</v>
      </c>
    </row>
    <row r="5" spans="1:6" ht="23.25" thickBot="1" x14ac:dyDescent="0.3">
      <c r="A5" s="1" t="s">
        <v>2</v>
      </c>
      <c r="B5" s="2">
        <v>357000</v>
      </c>
      <c r="C5" s="2">
        <f>B5*10%+B5</f>
        <v>392700</v>
      </c>
      <c r="D5" s="2">
        <f t="shared" si="0"/>
        <v>431970</v>
      </c>
      <c r="E5" s="2">
        <f t="shared" si="0"/>
        <v>475167</v>
      </c>
      <c r="F5" s="2">
        <f t="shared" si="0"/>
        <v>522683.7</v>
      </c>
    </row>
    <row r="6" spans="1:6" ht="23.25" thickBot="1" x14ac:dyDescent="0.3">
      <c r="A6" s="1" t="s">
        <v>3</v>
      </c>
      <c r="B6" s="2">
        <v>552000</v>
      </c>
      <c r="C6" s="2">
        <f>B6*10%+B6</f>
        <v>607200</v>
      </c>
      <c r="D6" s="2">
        <f t="shared" si="0"/>
        <v>667920</v>
      </c>
      <c r="E6" s="2">
        <f t="shared" si="0"/>
        <v>734712</v>
      </c>
      <c r="F6" s="2">
        <f t="shared" si="0"/>
        <v>808183.2</v>
      </c>
    </row>
    <row r="7" spans="1:6" ht="23.25" thickBot="1" x14ac:dyDescent="0.3">
      <c r="A7" s="1" t="s">
        <v>4</v>
      </c>
      <c r="B7" s="2">
        <v>414000</v>
      </c>
      <c r="C7" s="2">
        <f>B7*10%+B7</f>
        <v>455400</v>
      </c>
      <c r="D7" s="2">
        <f t="shared" si="0"/>
        <v>500940</v>
      </c>
      <c r="E7" s="2">
        <f t="shared" si="0"/>
        <v>551034</v>
      </c>
      <c r="F7" s="2">
        <f t="shared" si="0"/>
        <v>606137.4</v>
      </c>
    </row>
    <row r="8" spans="1:6" ht="53.25" customHeight="1" thickBot="1" x14ac:dyDescent="0.3">
      <c r="A8" s="1" t="s">
        <v>5</v>
      </c>
      <c r="B8" s="2">
        <v>1657000</v>
      </c>
      <c r="C8" s="2">
        <f>B8*10%+B8</f>
        <v>1822700</v>
      </c>
      <c r="D8" s="2">
        <f t="shared" si="0"/>
        <v>2004970</v>
      </c>
      <c r="E8" s="2">
        <f t="shared" si="0"/>
        <v>2205467</v>
      </c>
      <c r="F8" s="2">
        <f t="shared" si="0"/>
        <v>2426013.7000000002</v>
      </c>
    </row>
    <row r="9" spans="1:6" ht="53.25" customHeight="1" thickBot="1" x14ac:dyDescent="0.3">
      <c r="A9" s="23" t="s">
        <v>6</v>
      </c>
      <c r="B9" s="26" t="s">
        <v>28</v>
      </c>
      <c r="C9" s="27"/>
      <c r="D9" s="27"/>
      <c r="E9" s="27"/>
      <c r="F9" s="27"/>
    </row>
    <row r="10" spans="1:6" ht="80.25" customHeight="1" thickBot="1" x14ac:dyDescent="0.3">
      <c r="A10" s="24"/>
      <c r="B10" s="26" t="s">
        <v>26</v>
      </c>
      <c r="C10" s="27"/>
      <c r="D10" s="27"/>
      <c r="E10" s="27"/>
      <c r="F10" s="27"/>
    </row>
    <row r="11" spans="1:6" ht="71.25" customHeight="1" thickBot="1" x14ac:dyDescent="0.3">
      <c r="A11" s="24"/>
      <c r="B11" s="26" t="s">
        <v>9</v>
      </c>
      <c r="C11" s="27"/>
      <c r="D11" s="27"/>
      <c r="E11" s="27"/>
      <c r="F11" s="27"/>
    </row>
    <row r="12" spans="1:6" ht="23.25" thickBot="1" x14ac:dyDescent="0.3">
      <c r="A12" s="25"/>
      <c r="B12" s="26" t="s">
        <v>8</v>
      </c>
      <c r="C12" s="27"/>
      <c r="D12" s="27"/>
      <c r="E12" s="27"/>
      <c r="F12" s="27"/>
    </row>
  </sheetData>
  <mergeCells count="8">
    <mergeCell ref="A1:F1"/>
    <mergeCell ref="A2:A3"/>
    <mergeCell ref="B2:F2"/>
    <mergeCell ref="A9:A12"/>
    <mergeCell ref="B9:F9"/>
    <mergeCell ref="B10:F10"/>
    <mergeCell ref="B11:F11"/>
    <mergeCell ref="B12:F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zoomScale="90" zoomScaleNormal="90" workbookViewId="0">
      <selection activeCell="G3" sqref="G1:G1048576"/>
    </sheetView>
  </sheetViews>
  <sheetFormatPr defaultRowHeight="15" x14ac:dyDescent="0.25"/>
  <cols>
    <col min="1" max="1" width="62" bestFit="1" customWidth="1"/>
    <col min="2" max="2" width="21.140625" bestFit="1" customWidth="1"/>
    <col min="3" max="5" width="22.5703125" bestFit="1" customWidth="1"/>
    <col min="6" max="6" width="20.85546875" customWidth="1"/>
  </cols>
  <sheetData>
    <row r="1" spans="1:6" ht="24.75" thickBot="1" x14ac:dyDescent="0.3">
      <c r="A1" s="12" t="s">
        <v>22</v>
      </c>
      <c r="B1" s="14"/>
      <c r="C1" s="14"/>
      <c r="D1" s="14"/>
      <c r="E1" s="14"/>
      <c r="F1" s="14"/>
    </row>
    <row r="2" spans="1:6" ht="24.75" thickBot="1" x14ac:dyDescent="0.3">
      <c r="A2" s="15" t="s">
        <v>0</v>
      </c>
      <c r="B2" s="12" t="s">
        <v>7</v>
      </c>
      <c r="C2" s="14"/>
      <c r="D2" s="14"/>
      <c r="E2" s="14"/>
      <c r="F2" s="14"/>
    </row>
    <row r="3" spans="1:6" ht="23.25" thickBot="1" x14ac:dyDescent="0.3">
      <c r="A3" s="16"/>
      <c r="B3" s="1" t="s">
        <v>45</v>
      </c>
      <c r="C3" s="1" t="s">
        <v>43</v>
      </c>
      <c r="D3" s="1" t="s">
        <v>35</v>
      </c>
      <c r="E3" s="1" t="s">
        <v>36</v>
      </c>
      <c r="F3" s="1" t="s">
        <v>46</v>
      </c>
    </row>
    <row r="4" spans="1:6" ht="23.25" thickBot="1" x14ac:dyDescent="0.3">
      <c r="A4" s="1" t="s">
        <v>1</v>
      </c>
      <c r="B4" s="2">
        <v>250800</v>
      </c>
      <c r="C4" s="2">
        <f>B4*10%+B4</f>
        <v>275880</v>
      </c>
      <c r="D4" s="2">
        <f t="shared" ref="D4:F4" si="0">C4*10%+C4</f>
        <v>303468</v>
      </c>
      <c r="E4" s="2">
        <f t="shared" si="0"/>
        <v>333814.8</v>
      </c>
      <c r="F4" s="2">
        <f t="shared" si="0"/>
        <v>367196.27999999997</v>
      </c>
    </row>
    <row r="5" spans="1:6" ht="23.25" thickBot="1" x14ac:dyDescent="0.3">
      <c r="A5" s="1" t="s">
        <v>2</v>
      </c>
      <c r="B5" s="2">
        <v>414700</v>
      </c>
      <c r="C5" s="2">
        <f>B5*10%+B5</f>
        <v>456170</v>
      </c>
      <c r="D5" s="2">
        <f t="shared" ref="D5:F8" si="1">C5*10%+C5</f>
        <v>501787</v>
      </c>
      <c r="E5" s="2">
        <f t="shared" si="1"/>
        <v>551965.69999999995</v>
      </c>
      <c r="F5" s="2">
        <f t="shared" si="1"/>
        <v>607162.2699999999</v>
      </c>
    </row>
    <row r="6" spans="1:6" ht="23.25" thickBot="1" x14ac:dyDescent="0.3">
      <c r="A6" s="1" t="s">
        <v>3</v>
      </c>
      <c r="B6" s="2">
        <v>501600</v>
      </c>
      <c r="C6" s="2">
        <f>B6*10%+B6</f>
        <v>551760</v>
      </c>
      <c r="D6" s="2">
        <f t="shared" si="1"/>
        <v>606936</v>
      </c>
      <c r="E6" s="2">
        <f t="shared" si="1"/>
        <v>667629.6</v>
      </c>
      <c r="F6" s="2">
        <f t="shared" si="1"/>
        <v>734392.55999999994</v>
      </c>
    </row>
    <row r="7" spans="1:6" ht="23.25" thickBot="1" x14ac:dyDescent="0.3">
      <c r="A7" s="1" t="s">
        <v>4</v>
      </c>
      <c r="B7" s="2">
        <v>376200</v>
      </c>
      <c r="C7" s="2">
        <f>B7*10%+B7</f>
        <v>413820</v>
      </c>
      <c r="D7" s="2">
        <f t="shared" si="1"/>
        <v>455202</v>
      </c>
      <c r="E7" s="2">
        <f t="shared" si="1"/>
        <v>500722.2</v>
      </c>
      <c r="F7" s="2">
        <f t="shared" si="1"/>
        <v>550794.42000000004</v>
      </c>
    </row>
    <row r="8" spans="1:6" ht="53.25" customHeight="1" thickBot="1" x14ac:dyDescent="0.3">
      <c r="A8" s="1" t="s">
        <v>5</v>
      </c>
      <c r="B8" s="2">
        <v>1505900</v>
      </c>
      <c r="C8" s="2">
        <f>B8*10%+B8</f>
        <v>1656490</v>
      </c>
      <c r="D8" s="2">
        <f t="shared" si="1"/>
        <v>1822139</v>
      </c>
      <c r="E8" s="2">
        <f t="shared" si="1"/>
        <v>2004352.9</v>
      </c>
      <c r="F8" s="2">
        <f t="shared" si="1"/>
        <v>2204788.19</v>
      </c>
    </row>
    <row r="9" spans="1:6" ht="53.25" customHeight="1" thickBot="1" x14ac:dyDescent="0.3">
      <c r="A9" s="23" t="s">
        <v>6</v>
      </c>
      <c r="B9" s="26" t="s">
        <v>24</v>
      </c>
      <c r="C9" s="27"/>
      <c r="D9" s="27"/>
      <c r="E9" s="27"/>
      <c r="F9" s="27"/>
    </row>
    <row r="10" spans="1:6" ht="80.25" customHeight="1" thickBot="1" x14ac:dyDescent="0.3">
      <c r="A10" s="24"/>
      <c r="B10" s="26" t="s">
        <v>23</v>
      </c>
      <c r="C10" s="27"/>
      <c r="D10" s="27"/>
      <c r="E10" s="27"/>
      <c r="F10" s="27"/>
    </row>
    <row r="11" spans="1:6" ht="71.25" customHeight="1" thickBot="1" x14ac:dyDescent="0.3">
      <c r="A11" s="24"/>
      <c r="B11" s="26" t="s">
        <v>9</v>
      </c>
      <c r="C11" s="27"/>
      <c r="D11" s="27"/>
      <c r="E11" s="27"/>
      <c r="F11" s="27"/>
    </row>
    <row r="12" spans="1:6" ht="23.25" thickBot="1" x14ac:dyDescent="0.3">
      <c r="A12" s="25"/>
      <c r="B12" s="26" t="s">
        <v>8</v>
      </c>
      <c r="C12" s="27"/>
      <c r="D12" s="27"/>
      <c r="E12" s="27"/>
      <c r="F12" s="27"/>
    </row>
  </sheetData>
  <mergeCells count="8">
    <mergeCell ref="A1:F1"/>
    <mergeCell ref="A2:A3"/>
    <mergeCell ref="B2:F2"/>
    <mergeCell ref="A9:A12"/>
    <mergeCell ref="B9:F9"/>
    <mergeCell ref="B10:F10"/>
    <mergeCell ref="B11:F11"/>
    <mergeCell ref="B12:F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zoomScale="90" zoomScaleNormal="90" workbookViewId="0">
      <selection activeCell="F3" sqref="F3"/>
    </sheetView>
  </sheetViews>
  <sheetFormatPr defaultRowHeight="15" x14ac:dyDescent="0.25"/>
  <cols>
    <col min="1" max="1" width="62" bestFit="1" customWidth="1"/>
    <col min="2" max="2" width="21.140625" bestFit="1" customWidth="1"/>
    <col min="3" max="3" width="22" bestFit="1" customWidth="1"/>
    <col min="4" max="5" width="22.5703125" bestFit="1" customWidth="1"/>
    <col min="6" max="6" width="16.7109375" customWidth="1"/>
  </cols>
  <sheetData>
    <row r="1" spans="1:6" ht="24.75" thickBot="1" x14ac:dyDescent="0.3">
      <c r="A1" s="12" t="s">
        <v>19</v>
      </c>
      <c r="B1" s="14"/>
      <c r="C1" s="14"/>
      <c r="D1" s="14"/>
      <c r="E1" s="14"/>
      <c r="F1" s="14"/>
    </row>
    <row r="2" spans="1:6" ht="24.75" thickBot="1" x14ac:dyDescent="0.3">
      <c r="A2" s="15" t="s">
        <v>0</v>
      </c>
      <c r="B2" s="12" t="s">
        <v>7</v>
      </c>
      <c r="C2" s="14"/>
      <c r="D2" s="14"/>
      <c r="E2" s="14"/>
      <c r="F2" s="14"/>
    </row>
    <row r="3" spans="1:6" ht="23.25" thickBot="1" x14ac:dyDescent="0.3">
      <c r="A3" s="16"/>
      <c r="B3" s="1" t="s">
        <v>41</v>
      </c>
      <c r="C3" s="1" t="s">
        <v>42</v>
      </c>
      <c r="D3" s="1" t="s">
        <v>43</v>
      </c>
      <c r="E3" s="1" t="s">
        <v>35</v>
      </c>
      <c r="F3" s="1" t="s">
        <v>44</v>
      </c>
    </row>
    <row r="4" spans="1:6" ht="23.25" thickBot="1" x14ac:dyDescent="0.3">
      <c r="A4" s="1" t="s">
        <v>1</v>
      </c>
      <c r="B4" s="2">
        <v>228000</v>
      </c>
      <c r="C4" s="2">
        <f>B4*10%+B4</f>
        <v>250800</v>
      </c>
      <c r="D4" s="2">
        <f t="shared" ref="D4:F4" si="0">C4*10%+C4</f>
        <v>275880</v>
      </c>
      <c r="E4" s="2">
        <f t="shared" si="0"/>
        <v>303468</v>
      </c>
      <c r="F4" s="2">
        <f t="shared" si="0"/>
        <v>333814.8</v>
      </c>
    </row>
    <row r="5" spans="1:6" ht="23.25" thickBot="1" x14ac:dyDescent="0.3">
      <c r="A5" s="1" t="s">
        <v>2</v>
      </c>
      <c r="B5" s="2">
        <v>377000</v>
      </c>
      <c r="C5" s="2">
        <f>B5*10%+B5</f>
        <v>414700</v>
      </c>
      <c r="D5" s="2">
        <f t="shared" ref="D5:F8" si="1">C5*10%+C5</f>
        <v>456170</v>
      </c>
      <c r="E5" s="2">
        <f t="shared" si="1"/>
        <v>501787</v>
      </c>
      <c r="F5" s="2">
        <f t="shared" si="1"/>
        <v>551965.69999999995</v>
      </c>
    </row>
    <row r="6" spans="1:6" ht="23.25" thickBot="1" x14ac:dyDescent="0.3">
      <c r="A6" s="1" t="s">
        <v>3</v>
      </c>
      <c r="B6" s="2">
        <v>456000</v>
      </c>
      <c r="C6" s="2">
        <f>B6*10%+B6</f>
        <v>501600</v>
      </c>
      <c r="D6" s="2">
        <f t="shared" si="1"/>
        <v>551760</v>
      </c>
      <c r="E6" s="2">
        <f t="shared" si="1"/>
        <v>606936</v>
      </c>
      <c r="F6" s="2">
        <f t="shared" si="1"/>
        <v>667629.6</v>
      </c>
    </row>
    <row r="7" spans="1:6" ht="23.25" thickBot="1" x14ac:dyDescent="0.3">
      <c r="A7" s="1" t="s">
        <v>4</v>
      </c>
      <c r="B7" s="2">
        <v>342000</v>
      </c>
      <c r="C7" s="2">
        <f>B7*10%+B7</f>
        <v>376200</v>
      </c>
      <c r="D7" s="2">
        <f t="shared" si="1"/>
        <v>413820</v>
      </c>
      <c r="E7" s="2">
        <f t="shared" si="1"/>
        <v>455202</v>
      </c>
      <c r="F7" s="2">
        <f t="shared" si="1"/>
        <v>500722.2</v>
      </c>
    </row>
    <row r="8" spans="1:6" ht="53.25" customHeight="1" thickBot="1" x14ac:dyDescent="0.3">
      <c r="A8" s="1" t="s">
        <v>5</v>
      </c>
      <c r="B8" s="2">
        <v>1369000</v>
      </c>
      <c r="C8" s="2">
        <f>B8*10%+B8</f>
        <v>1505900</v>
      </c>
      <c r="D8" s="2">
        <f t="shared" si="1"/>
        <v>1656490</v>
      </c>
      <c r="E8" s="2">
        <f t="shared" si="1"/>
        <v>1822139</v>
      </c>
      <c r="F8" s="2">
        <f t="shared" si="1"/>
        <v>2004352.9</v>
      </c>
    </row>
    <row r="9" spans="1:6" ht="53.25" customHeight="1" thickBot="1" x14ac:dyDescent="0.3">
      <c r="A9" s="23" t="s">
        <v>6</v>
      </c>
      <c r="B9" s="26" t="s">
        <v>20</v>
      </c>
      <c r="C9" s="27"/>
      <c r="D9" s="27"/>
      <c r="E9" s="27"/>
      <c r="F9" s="27"/>
    </row>
    <row r="10" spans="1:6" ht="80.25" customHeight="1" thickBot="1" x14ac:dyDescent="0.3">
      <c r="A10" s="24"/>
      <c r="B10" s="26" t="s">
        <v>21</v>
      </c>
      <c r="C10" s="27"/>
      <c r="D10" s="27"/>
      <c r="E10" s="27"/>
      <c r="F10" s="27"/>
    </row>
    <row r="11" spans="1:6" ht="71.25" customHeight="1" thickBot="1" x14ac:dyDescent="0.3">
      <c r="A11" s="24"/>
      <c r="B11" s="26" t="s">
        <v>9</v>
      </c>
      <c r="C11" s="27"/>
      <c r="D11" s="27"/>
      <c r="E11" s="27"/>
      <c r="F11" s="27"/>
    </row>
    <row r="12" spans="1:6" ht="23.25" thickBot="1" x14ac:dyDescent="0.3">
      <c r="A12" s="25"/>
      <c r="B12" s="26" t="s">
        <v>8</v>
      </c>
      <c r="C12" s="27"/>
      <c r="D12" s="27"/>
      <c r="E12" s="27"/>
      <c r="F12" s="27"/>
    </row>
  </sheetData>
  <mergeCells count="8">
    <mergeCell ref="A1:F1"/>
    <mergeCell ref="A2:A3"/>
    <mergeCell ref="B2:F2"/>
    <mergeCell ref="A9:A12"/>
    <mergeCell ref="B9:F9"/>
    <mergeCell ref="B10:F10"/>
    <mergeCell ref="B11:F11"/>
    <mergeCell ref="B12:F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rightToLeft="1" topLeftCell="B1" zoomScale="80" zoomScaleNormal="80" workbookViewId="0">
      <selection activeCell="I3" sqref="I3"/>
    </sheetView>
  </sheetViews>
  <sheetFormatPr defaultRowHeight="15" x14ac:dyDescent="0.25"/>
  <cols>
    <col min="1" max="1" width="62" bestFit="1" customWidth="1"/>
    <col min="2" max="2" width="21" bestFit="1" customWidth="1"/>
    <col min="3" max="3" width="21.140625" bestFit="1" customWidth="1"/>
    <col min="4" max="4" width="22" bestFit="1" customWidth="1"/>
    <col min="5" max="5" width="22.5703125" bestFit="1" customWidth="1"/>
    <col min="6" max="6" width="14.28515625" bestFit="1" customWidth="1"/>
    <col min="7" max="7" width="15.7109375" bestFit="1" customWidth="1"/>
    <col min="8" max="8" width="22.5703125" bestFit="1" customWidth="1"/>
    <col min="9" max="9" width="23.28515625" bestFit="1" customWidth="1"/>
  </cols>
  <sheetData>
    <row r="1" spans="1:9" ht="24.75" thickBot="1" x14ac:dyDescent="0.3">
      <c r="A1" s="12" t="s">
        <v>16</v>
      </c>
      <c r="B1" s="14"/>
      <c r="C1" s="14"/>
      <c r="D1" s="14"/>
      <c r="E1" s="14"/>
      <c r="F1" s="14"/>
      <c r="G1" s="14"/>
      <c r="H1" s="14"/>
      <c r="I1" s="20"/>
    </row>
    <row r="2" spans="1:9" ht="24.75" thickBot="1" x14ac:dyDescent="0.3">
      <c r="A2" s="15" t="s">
        <v>0</v>
      </c>
      <c r="B2" s="12" t="s">
        <v>7</v>
      </c>
      <c r="C2" s="14"/>
      <c r="D2" s="14"/>
      <c r="E2" s="14"/>
      <c r="F2" s="14"/>
      <c r="G2" s="14"/>
      <c r="H2" s="14"/>
      <c r="I2" s="20"/>
    </row>
    <row r="3" spans="1:9" ht="23.25" thickBot="1" x14ac:dyDescent="0.3">
      <c r="A3" s="16"/>
      <c r="B3" s="1" t="s">
        <v>40</v>
      </c>
      <c r="C3" s="1" t="s">
        <v>41</v>
      </c>
      <c r="D3" s="1" t="s">
        <v>42</v>
      </c>
      <c r="E3" s="1" t="s">
        <v>43</v>
      </c>
      <c r="F3" s="1" t="s">
        <v>37</v>
      </c>
      <c r="G3" s="1" t="s">
        <v>38</v>
      </c>
      <c r="H3" s="1" t="s">
        <v>36</v>
      </c>
      <c r="I3" s="1" t="s">
        <v>39</v>
      </c>
    </row>
    <row r="4" spans="1:9" ht="23.25" thickBot="1" x14ac:dyDescent="0.3">
      <c r="A4" s="1" t="s">
        <v>1</v>
      </c>
      <c r="B4" s="2">
        <v>198000</v>
      </c>
      <c r="C4" s="2">
        <f>B4*10%+B4</f>
        <v>217800</v>
      </c>
      <c r="D4" s="2">
        <f t="shared" ref="D4:F4" si="0">C4*10%+C4</f>
        <v>239580</v>
      </c>
      <c r="E4" s="2">
        <f t="shared" si="0"/>
        <v>263538</v>
      </c>
      <c r="F4" s="2">
        <f t="shared" si="0"/>
        <v>289891.8</v>
      </c>
      <c r="G4" s="3">
        <v>320000</v>
      </c>
      <c r="H4" s="3">
        <f>G4*10%+G4</f>
        <v>352000</v>
      </c>
      <c r="I4" s="3">
        <f>H4*10%+H4</f>
        <v>387200</v>
      </c>
    </row>
    <row r="5" spans="1:9" ht="23.25" thickBot="1" x14ac:dyDescent="0.3">
      <c r="A5" s="1" t="s">
        <v>2</v>
      </c>
      <c r="B5" s="2">
        <v>327000</v>
      </c>
      <c r="C5" s="2">
        <f>B5*10%+B5</f>
        <v>359700</v>
      </c>
      <c r="D5" s="2">
        <f t="shared" ref="D5:F5" si="1">C5*10%+C5</f>
        <v>395670</v>
      </c>
      <c r="E5" s="2">
        <f t="shared" si="1"/>
        <v>435237</v>
      </c>
      <c r="F5" s="2">
        <f t="shared" si="1"/>
        <v>478760.7</v>
      </c>
      <c r="G5" s="3">
        <v>530000</v>
      </c>
      <c r="H5" s="3">
        <f t="shared" ref="H5:I8" si="2">G5*10%+G5</f>
        <v>583000</v>
      </c>
      <c r="I5" s="3">
        <f t="shared" si="2"/>
        <v>641300</v>
      </c>
    </row>
    <row r="6" spans="1:9" ht="23.25" thickBot="1" x14ac:dyDescent="0.3">
      <c r="A6" s="1" t="s">
        <v>3</v>
      </c>
      <c r="B6" s="2">
        <v>396000</v>
      </c>
      <c r="C6" s="2">
        <f>B6*10%+B6</f>
        <v>435600</v>
      </c>
      <c r="D6" s="2">
        <f t="shared" ref="D6:F6" si="3">C6*10%+C6</f>
        <v>479160</v>
      </c>
      <c r="E6" s="2">
        <f t="shared" si="3"/>
        <v>527076</v>
      </c>
      <c r="F6" s="2">
        <f t="shared" si="3"/>
        <v>579783.6</v>
      </c>
      <c r="G6" s="3">
        <v>640000</v>
      </c>
      <c r="H6" s="3">
        <f t="shared" si="2"/>
        <v>704000</v>
      </c>
      <c r="I6" s="3">
        <f t="shared" si="2"/>
        <v>774400</v>
      </c>
    </row>
    <row r="7" spans="1:9" ht="23.25" thickBot="1" x14ac:dyDescent="0.3">
      <c r="A7" s="1" t="s">
        <v>4</v>
      </c>
      <c r="B7" s="2">
        <v>297000</v>
      </c>
      <c r="C7" s="2">
        <f>B7*10%+B7</f>
        <v>326700</v>
      </c>
      <c r="D7" s="2">
        <f t="shared" ref="D7:F7" si="4">C7*10%+C7</f>
        <v>359370</v>
      </c>
      <c r="E7" s="2">
        <f t="shared" si="4"/>
        <v>395307</v>
      </c>
      <c r="F7" s="2">
        <f t="shared" si="4"/>
        <v>434837.7</v>
      </c>
      <c r="G7" s="3">
        <v>480000</v>
      </c>
      <c r="H7" s="3">
        <f t="shared" si="2"/>
        <v>528000</v>
      </c>
      <c r="I7" s="3">
        <f t="shared" si="2"/>
        <v>580800</v>
      </c>
    </row>
    <row r="8" spans="1:9" ht="53.25" customHeight="1" thickBot="1" x14ac:dyDescent="0.3">
      <c r="A8" s="1" t="s">
        <v>5</v>
      </c>
      <c r="B8" s="2">
        <v>1190000</v>
      </c>
      <c r="C8" s="2">
        <f>B8*10%+B8</f>
        <v>1309000</v>
      </c>
      <c r="D8" s="2">
        <f t="shared" ref="D8:F8" si="5">C8*10%+C8</f>
        <v>1439900</v>
      </c>
      <c r="E8" s="2">
        <f t="shared" si="5"/>
        <v>1583890</v>
      </c>
      <c r="F8" s="2">
        <f t="shared" si="5"/>
        <v>1742279</v>
      </c>
      <c r="G8" s="3">
        <v>1910000</v>
      </c>
      <c r="H8" s="3">
        <f t="shared" si="2"/>
        <v>2101000</v>
      </c>
      <c r="I8" s="3">
        <f t="shared" si="2"/>
        <v>2311100</v>
      </c>
    </row>
    <row r="9" spans="1:9" ht="53.25" customHeight="1" thickBot="1" x14ac:dyDescent="0.3">
      <c r="A9" s="23" t="s">
        <v>6</v>
      </c>
      <c r="B9" s="26" t="s">
        <v>17</v>
      </c>
      <c r="C9" s="27"/>
      <c r="D9" s="27"/>
      <c r="E9" s="27"/>
      <c r="F9" s="27"/>
      <c r="G9" s="27"/>
      <c r="H9" s="27"/>
      <c r="I9" s="28"/>
    </row>
    <row r="10" spans="1:9" ht="80.25" customHeight="1" thickBot="1" x14ac:dyDescent="0.3">
      <c r="A10" s="24"/>
      <c r="B10" s="26" t="s">
        <v>18</v>
      </c>
      <c r="C10" s="27"/>
      <c r="D10" s="27"/>
      <c r="E10" s="27"/>
      <c r="F10" s="27"/>
      <c r="G10" s="27"/>
      <c r="H10" s="27"/>
      <c r="I10" s="28"/>
    </row>
    <row r="11" spans="1:9" ht="71.25" customHeight="1" thickBot="1" x14ac:dyDescent="0.3">
      <c r="A11" s="24"/>
      <c r="B11" s="26" t="s">
        <v>9</v>
      </c>
      <c r="C11" s="27"/>
      <c r="D11" s="27"/>
      <c r="E11" s="27"/>
      <c r="F11" s="27"/>
      <c r="G11" s="27"/>
      <c r="H11" s="27"/>
      <c r="I11" s="28"/>
    </row>
    <row r="12" spans="1:9" ht="23.25" thickBot="1" x14ac:dyDescent="0.3">
      <c r="A12" s="25"/>
      <c r="B12" s="26" t="s">
        <v>8</v>
      </c>
      <c r="C12" s="27"/>
      <c r="D12" s="27"/>
      <c r="E12" s="27"/>
      <c r="F12" s="27"/>
      <c r="G12" s="27"/>
      <c r="H12" s="27"/>
      <c r="I12" s="28"/>
    </row>
  </sheetData>
  <mergeCells count="8">
    <mergeCell ref="A1:I1"/>
    <mergeCell ref="A9:A12"/>
    <mergeCell ref="B9:I9"/>
    <mergeCell ref="B10:I10"/>
    <mergeCell ref="B11:I11"/>
    <mergeCell ref="B12:I12"/>
    <mergeCell ref="B2:I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rightToLeft="1" zoomScale="80" zoomScaleNormal="80" workbookViewId="0">
      <selection activeCell="I3" sqref="I3"/>
    </sheetView>
  </sheetViews>
  <sheetFormatPr defaultRowHeight="15" x14ac:dyDescent="0.25"/>
  <cols>
    <col min="1" max="1" width="62" bestFit="1" customWidth="1"/>
    <col min="2" max="5" width="18.42578125" bestFit="1" customWidth="1"/>
    <col min="6" max="6" width="14.28515625" bestFit="1" customWidth="1"/>
    <col min="7" max="7" width="16.42578125" bestFit="1" customWidth="1"/>
    <col min="8" max="9" width="22.5703125" bestFit="1" customWidth="1"/>
    <col min="10" max="10" width="18.7109375" bestFit="1" customWidth="1"/>
    <col min="11" max="11" width="9.85546875" bestFit="1" customWidth="1"/>
  </cols>
  <sheetData>
    <row r="1" spans="1:10" ht="24.75" thickBot="1" x14ac:dyDescent="0.3">
      <c r="A1" s="12" t="s">
        <v>13</v>
      </c>
      <c r="B1" s="14"/>
      <c r="C1" s="14"/>
      <c r="D1" s="14"/>
      <c r="E1" s="14"/>
      <c r="F1" s="14"/>
      <c r="G1" s="14"/>
      <c r="H1" s="14"/>
      <c r="I1" s="20"/>
    </row>
    <row r="2" spans="1:10" ht="24.75" thickBot="1" x14ac:dyDescent="0.3">
      <c r="A2" s="15" t="s">
        <v>0</v>
      </c>
      <c r="B2" s="12" t="s">
        <v>7</v>
      </c>
      <c r="C2" s="14"/>
      <c r="D2" s="14"/>
      <c r="E2" s="14"/>
      <c r="F2" s="14"/>
      <c r="G2" s="14"/>
      <c r="H2" s="14"/>
      <c r="I2" s="20"/>
    </row>
    <row r="3" spans="1:10" ht="23.25" thickBot="1" x14ac:dyDescent="0.3">
      <c r="A3" s="16"/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4"/>
    </row>
    <row r="4" spans="1:10" ht="23.25" thickBot="1" x14ac:dyDescent="0.3">
      <c r="A4" s="1" t="s">
        <v>1</v>
      </c>
      <c r="B4" s="2">
        <v>172500</v>
      </c>
      <c r="C4" s="2">
        <f>B4*15%+B4</f>
        <v>198375</v>
      </c>
      <c r="D4" s="2">
        <f t="shared" ref="D4:F4" si="0">C4*15%+C4</f>
        <v>228131.25</v>
      </c>
      <c r="E4" s="2">
        <f t="shared" si="0"/>
        <v>262350.9375</v>
      </c>
      <c r="F4" s="2">
        <f t="shared" si="0"/>
        <v>301703.578125</v>
      </c>
      <c r="G4" s="3">
        <v>276000</v>
      </c>
      <c r="H4" s="3">
        <f>G4*10%+G4</f>
        <v>303600</v>
      </c>
      <c r="I4" s="3">
        <f>H4*10%+H4</f>
        <v>333960</v>
      </c>
      <c r="J4" s="5"/>
    </row>
    <row r="5" spans="1:10" ht="23.25" thickBot="1" x14ac:dyDescent="0.3">
      <c r="A5" s="1" t="s">
        <v>2</v>
      </c>
      <c r="B5" s="2">
        <v>284625</v>
      </c>
      <c r="C5" s="2">
        <f>B5*15%+B5</f>
        <v>327318.75</v>
      </c>
      <c r="D5" s="2">
        <f t="shared" ref="D5:F5" si="1">C5*15%+C5</f>
        <v>376416.5625</v>
      </c>
      <c r="E5" s="2">
        <f t="shared" si="1"/>
        <v>432879.046875</v>
      </c>
      <c r="F5" s="2">
        <f t="shared" si="1"/>
        <v>497810.90390625002</v>
      </c>
      <c r="G5" s="3">
        <v>357000</v>
      </c>
      <c r="H5" s="3">
        <f t="shared" ref="H5:I8" si="2">G5*10%+G5</f>
        <v>392700</v>
      </c>
      <c r="I5" s="3">
        <f t="shared" si="2"/>
        <v>431970</v>
      </c>
      <c r="J5" s="5"/>
    </row>
    <row r="6" spans="1:10" ht="23.25" thickBot="1" x14ac:dyDescent="0.3">
      <c r="A6" s="1" t="s">
        <v>3</v>
      </c>
      <c r="B6" s="2">
        <v>345000</v>
      </c>
      <c r="C6" s="2">
        <f>B6*15%+B6</f>
        <v>396750</v>
      </c>
      <c r="D6" s="2">
        <f t="shared" ref="D6:F6" si="3">C6*15%+C6</f>
        <v>456262.5</v>
      </c>
      <c r="E6" s="2">
        <f t="shared" si="3"/>
        <v>524701.875</v>
      </c>
      <c r="F6" s="2">
        <f t="shared" si="3"/>
        <v>603407.15625</v>
      </c>
      <c r="G6" s="3">
        <v>552000</v>
      </c>
      <c r="H6" s="3">
        <f t="shared" si="2"/>
        <v>607200</v>
      </c>
      <c r="I6" s="3">
        <f t="shared" si="2"/>
        <v>667920</v>
      </c>
      <c r="J6" s="5"/>
    </row>
    <row r="7" spans="1:10" ht="23.25" thickBot="1" x14ac:dyDescent="0.3">
      <c r="A7" s="1" t="s">
        <v>4</v>
      </c>
      <c r="B7" s="2">
        <v>258750</v>
      </c>
      <c r="C7" s="2">
        <f>B7*15%+B7</f>
        <v>297562.5</v>
      </c>
      <c r="D7" s="2">
        <f t="shared" ref="D7:F7" si="4">C7*15%+C7</f>
        <v>342196.875</v>
      </c>
      <c r="E7" s="2">
        <f t="shared" si="4"/>
        <v>393526.40625</v>
      </c>
      <c r="F7" s="2">
        <f t="shared" si="4"/>
        <v>452555.3671875</v>
      </c>
      <c r="G7" s="3">
        <v>414000</v>
      </c>
      <c r="H7" s="3">
        <f t="shared" si="2"/>
        <v>455400</v>
      </c>
      <c r="I7" s="3">
        <f t="shared" si="2"/>
        <v>500940</v>
      </c>
      <c r="J7" s="5"/>
    </row>
    <row r="8" spans="1:10" ht="23.25" thickBot="1" x14ac:dyDescent="0.3">
      <c r="A8" s="1" t="s">
        <v>5</v>
      </c>
      <c r="B8" s="2">
        <v>1035000</v>
      </c>
      <c r="C8" s="2">
        <f>B8*15%+B8</f>
        <v>1190250</v>
      </c>
      <c r="D8" s="2">
        <f t="shared" ref="D8:F8" si="5">C8*15%+C8</f>
        <v>1368787.5</v>
      </c>
      <c r="E8" s="2">
        <f t="shared" si="5"/>
        <v>1574105.625</v>
      </c>
      <c r="F8" s="2">
        <f t="shared" si="5"/>
        <v>1810221.46875</v>
      </c>
      <c r="G8" s="3">
        <v>1657000</v>
      </c>
      <c r="H8" s="3">
        <f t="shared" si="2"/>
        <v>1822700</v>
      </c>
      <c r="I8" s="3">
        <f t="shared" si="2"/>
        <v>2004970</v>
      </c>
      <c r="J8" s="5"/>
    </row>
    <row r="9" spans="1:10" ht="53.25" customHeight="1" thickBot="1" x14ac:dyDescent="0.3">
      <c r="A9" s="23" t="s">
        <v>6</v>
      </c>
      <c r="B9" s="26" t="s">
        <v>15</v>
      </c>
      <c r="C9" s="27"/>
      <c r="D9" s="27"/>
      <c r="E9" s="27"/>
      <c r="F9" s="27"/>
      <c r="G9" s="27"/>
      <c r="H9" s="27"/>
      <c r="I9" s="28"/>
    </row>
    <row r="10" spans="1:10" ht="53.25" customHeight="1" thickBot="1" x14ac:dyDescent="0.3">
      <c r="A10" s="24"/>
      <c r="B10" s="26" t="s">
        <v>14</v>
      </c>
      <c r="C10" s="27"/>
      <c r="D10" s="27"/>
      <c r="E10" s="27"/>
      <c r="F10" s="27"/>
      <c r="G10" s="27"/>
      <c r="H10" s="27"/>
      <c r="I10" s="28"/>
    </row>
    <row r="11" spans="1:10" ht="80.25" customHeight="1" thickBot="1" x14ac:dyDescent="0.3">
      <c r="A11" s="24"/>
      <c r="B11" s="26" t="s">
        <v>9</v>
      </c>
      <c r="C11" s="27"/>
      <c r="D11" s="27"/>
      <c r="E11" s="27"/>
      <c r="F11" s="27"/>
      <c r="G11" s="27"/>
      <c r="H11" s="27"/>
      <c r="I11" s="28"/>
    </row>
    <row r="12" spans="1:10" ht="71.25" customHeight="1" thickBot="1" x14ac:dyDescent="0.3">
      <c r="A12" s="25"/>
      <c r="B12" s="26" t="s">
        <v>8</v>
      </c>
      <c r="C12" s="27"/>
      <c r="D12" s="27"/>
      <c r="E12" s="27"/>
      <c r="F12" s="27"/>
      <c r="G12" s="27"/>
      <c r="H12" s="27"/>
      <c r="I12" s="28"/>
    </row>
  </sheetData>
  <mergeCells count="8">
    <mergeCell ref="A1:I1"/>
    <mergeCell ref="A9:A12"/>
    <mergeCell ref="B9:I9"/>
    <mergeCell ref="B10:I10"/>
    <mergeCell ref="B11:I11"/>
    <mergeCell ref="B12:I12"/>
    <mergeCell ref="B2:I2"/>
    <mergeCell ref="A2:A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rightToLeft="1" zoomScale="90" zoomScaleNormal="90" workbookViewId="0">
      <selection activeCell="I7" sqref="I7"/>
    </sheetView>
  </sheetViews>
  <sheetFormatPr defaultRowHeight="15" x14ac:dyDescent="0.25"/>
  <cols>
    <col min="1" max="1" width="62" bestFit="1" customWidth="1"/>
    <col min="2" max="2" width="21.140625" bestFit="1" customWidth="1"/>
    <col min="3" max="4" width="21" bestFit="1" customWidth="1"/>
    <col min="5" max="6" width="21.140625" bestFit="1" customWidth="1"/>
    <col min="7" max="7" width="23.85546875" bestFit="1" customWidth="1"/>
    <col min="8" max="9" width="22.5703125" bestFit="1" customWidth="1"/>
  </cols>
  <sheetData>
    <row r="1" spans="1:9" ht="24.75" thickBot="1" x14ac:dyDescent="0.3">
      <c r="A1" s="12" t="s">
        <v>10</v>
      </c>
      <c r="B1" s="14"/>
      <c r="C1" s="14"/>
      <c r="D1" s="14"/>
      <c r="E1" s="14"/>
      <c r="F1" s="14"/>
      <c r="G1" s="14"/>
      <c r="H1" s="14"/>
      <c r="I1" s="20"/>
    </row>
    <row r="2" spans="1:9" ht="24.75" thickBot="1" x14ac:dyDescent="0.3">
      <c r="A2" s="15" t="s">
        <v>0</v>
      </c>
      <c r="B2" s="29" t="s">
        <v>7</v>
      </c>
      <c r="C2" s="29"/>
      <c r="D2" s="29"/>
      <c r="E2" s="29"/>
      <c r="F2" s="29"/>
      <c r="G2" s="29"/>
      <c r="H2" s="29"/>
      <c r="I2" s="29"/>
    </row>
    <row r="3" spans="1:9" ht="23.25" thickBot="1" x14ac:dyDescent="0.3">
      <c r="A3" s="16"/>
      <c r="B3" s="1" t="s">
        <v>49</v>
      </c>
      <c r="C3" s="1" t="s">
        <v>50</v>
      </c>
      <c r="D3" s="1" t="s">
        <v>40</v>
      </c>
      <c r="E3" s="1" t="s">
        <v>41</v>
      </c>
      <c r="F3" s="1" t="s">
        <v>53</v>
      </c>
      <c r="G3" s="1" t="s">
        <v>51</v>
      </c>
      <c r="H3" s="1" t="s">
        <v>54</v>
      </c>
      <c r="I3" s="1" t="s">
        <v>52</v>
      </c>
    </row>
    <row r="4" spans="1:9" ht="23.25" thickBot="1" x14ac:dyDescent="0.3">
      <c r="A4" s="1" t="s">
        <v>1</v>
      </c>
      <c r="B4" s="2">
        <v>150000</v>
      </c>
      <c r="C4" s="2">
        <f>B4*20%+B4</f>
        <v>180000</v>
      </c>
      <c r="D4" s="2">
        <f>C4*20%+C4</f>
        <v>216000</v>
      </c>
      <c r="E4" s="2">
        <f>D4*20%+D4</f>
        <v>259200</v>
      </c>
      <c r="F4" s="2">
        <f>E4*20%+E4</f>
        <v>311040</v>
      </c>
      <c r="G4" s="6">
        <v>250800</v>
      </c>
      <c r="H4" s="3">
        <f>G4*10%+G4</f>
        <v>275880</v>
      </c>
      <c r="I4" s="3">
        <f>H4*10%+H4</f>
        <v>303468</v>
      </c>
    </row>
    <row r="5" spans="1:9" ht="23.25" thickBot="1" x14ac:dyDescent="0.3">
      <c r="A5" s="1" t="s">
        <v>2</v>
      </c>
      <c r="B5" s="2">
        <v>247500</v>
      </c>
      <c r="C5" s="2">
        <f>B5*20%+B5</f>
        <v>297000</v>
      </c>
      <c r="D5" s="2">
        <f t="shared" ref="D5:F5" si="0">C5*20%+C5</f>
        <v>356400</v>
      </c>
      <c r="E5" s="2">
        <f t="shared" si="0"/>
        <v>427680</v>
      </c>
      <c r="F5" s="2">
        <f t="shared" si="0"/>
        <v>513216</v>
      </c>
      <c r="G5" s="6">
        <v>414700</v>
      </c>
      <c r="H5" s="3">
        <f t="shared" ref="H5:I8" si="1">G5*10%+G5</f>
        <v>456170</v>
      </c>
      <c r="I5" s="3">
        <f t="shared" si="1"/>
        <v>501787</v>
      </c>
    </row>
    <row r="6" spans="1:9" ht="23.25" thickBot="1" x14ac:dyDescent="0.3">
      <c r="A6" s="1" t="s">
        <v>3</v>
      </c>
      <c r="B6" s="2">
        <v>300000</v>
      </c>
      <c r="C6" s="2">
        <f>B6*20%+B6</f>
        <v>360000</v>
      </c>
      <c r="D6" s="2">
        <f t="shared" ref="D6:F6" si="2">C6*20%+C6</f>
        <v>432000</v>
      </c>
      <c r="E6" s="2">
        <f t="shared" si="2"/>
        <v>518400</v>
      </c>
      <c r="F6" s="2">
        <f t="shared" si="2"/>
        <v>622080</v>
      </c>
      <c r="G6" s="6">
        <v>501600</v>
      </c>
      <c r="H6" s="3">
        <f t="shared" si="1"/>
        <v>551760</v>
      </c>
      <c r="I6" s="3">
        <f t="shared" si="1"/>
        <v>606936</v>
      </c>
    </row>
    <row r="7" spans="1:9" ht="23.25" thickBot="1" x14ac:dyDescent="0.3">
      <c r="A7" s="1" t="s">
        <v>4</v>
      </c>
      <c r="B7" s="2">
        <v>225000</v>
      </c>
      <c r="C7" s="2">
        <f>B7*20%+B7</f>
        <v>270000</v>
      </c>
      <c r="D7" s="2">
        <f t="shared" ref="D7:F7" si="3">C7*20%+C7</f>
        <v>324000</v>
      </c>
      <c r="E7" s="2">
        <f t="shared" si="3"/>
        <v>388800</v>
      </c>
      <c r="F7" s="2">
        <f t="shared" si="3"/>
        <v>466560</v>
      </c>
      <c r="G7" s="6">
        <v>376200</v>
      </c>
      <c r="H7" s="3">
        <f t="shared" si="1"/>
        <v>413820</v>
      </c>
      <c r="I7" s="3">
        <f t="shared" si="1"/>
        <v>455202</v>
      </c>
    </row>
    <row r="8" spans="1:9" ht="23.25" thickBot="1" x14ac:dyDescent="0.3">
      <c r="A8" s="1" t="s">
        <v>5</v>
      </c>
      <c r="B8" s="2">
        <v>900000</v>
      </c>
      <c r="C8" s="2">
        <f>B8*20%+B8</f>
        <v>1080000</v>
      </c>
      <c r="D8" s="2">
        <f t="shared" ref="D8:F8" si="4">C8*20%+C8</f>
        <v>1296000</v>
      </c>
      <c r="E8" s="2">
        <f t="shared" si="4"/>
        <v>1555200</v>
      </c>
      <c r="F8" s="2">
        <f t="shared" si="4"/>
        <v>1866240</v>
      </c>
      <c r="G8" s="6">
        <v>1505900</v>
      </c>
      <c r="H8" s="3">
        <f t="shared" si="1"/>
        <v>1656490</v>
      </c>
      <c r="I8" s="3">
        <f t="shared" si="1"/>
        <v>1822139</v>
      </c>
    </row>
    <row r="9" spans="1:9" ht="53.25" customHeight="1" thickBot="1" x14ac:dyDescent="0.3">
      <c r="A9" s="23" t="s">
        <v>6</v>
      </c>
      <c r="B9" s="26" t="s">
        <v>11</v>
      </c>
      <c r="C9" s="27"/>
      <c r="D9" s="27"/>
      <c r="E9" s="27"/>
      <c r="F9" s="27"/>
      <c r="G9" s="27"/>
      <c r="H9" s="27"/>
      <c r="I9" s="28"/>
    </row>
    <row r="10" spans="1:9" ht="53.25" customHeight="1" thickBot="1" x14ac:dyDescent="0.3">
      <c r="A10" s="24"/>
      <c r="B10" s="26" t="s">
        <v>12</v>
      </c>
      <c r="C10" s="27"/>
      <c r="D10" s="27"/>
      <c r="E10" s="27"/>
      <c r="F10" s="27"/>
      <c r="G10" s="27"/>
      <c r="H10" s="27"/>
      <c r="I10" s="28"/>
    </row>
    <row r="11" spans="1:9" ht="80.25" customHeight="1" thickBot="1" x14ac:dyDescent="0.3">
      <c r="A11" s="24"/>
      <c r="B11" s="26" t="s">
        <v>9</v>
      </c>
      <c r="C11" s="27"/>
      <c r="D11" s="27"/>
      <c r="E11" s="27"/>
      <c r="F11" s="27"/>
      <c r="G11" s="27"/>
      <c r="H11" s="27"/>
      <c r="I11" s="28"/>
    </row>
    <row r="12" spans="1:9" ht="71.25" customHeight="1" thickBot="1" x14ac:dyDescent="0.3">
      <c r="A12" s="25"/>
      <c r="B12" s="26" t="s">
        <v>8</v>
      </c>
      <c r="C12" s="27"/>
      <c r="D12" s="27"/>
      <c r="E12" s="27"/>
      <c r="F12" s="27"/>
      <c r="G12" s="27"/>
      <c r="H12" s="27"/>
      <c r="I12" s="28"/>
    </row>
  </sheetData>
  <mergeCells count="8">
    <mergeCell ref="A1:I1"/>
    <mergeCell ref="A9:A12"/>
    <mergeCell ref="B9:I9"/>
    <mergeCell ref="B10:I10"/>
    <mergeCell ref="B11:I11"/>
    <mergeCell ref="B12:I12"/>
    <mergeCell ref="B2:I2"/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ورودی 1401</vt:lpstr>
      <vt:lpstr>ورودی 1400     </vt:lpstr>
      <vt:lpstr>ورودی 99     </vt:lpstr>
      <vt:lpstr>ورودی 98     </vt:lpstr>
      <vt:lpstr>ورودی 97    </vt:lpstr>
      <vt:lpstr>ورودی 96    </vt:lpstr>
      <vt:lpstr>ورودی 95   </vt:lpstr>
      <vt:lpstr>ورودی 94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 Management</dc:creator>
  <cp:lastModifiedBy>MrRouhani</cp:lastModifiedBy>
  <cp:lastPrinted>2021-09-04T09:59:44Z</cp:lastPrinted>
  <dcterms:created xsi:type="dcterms:W3CDTF">2021-08-31T10:42:42Z</dcterms:created>
  <dcterms:modified xsi:type="dcterms:W3CDTF">2022-09-07T03:47:02Z</dcterms:modified>
</cp:coreProperties>
</file>